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0.12\部門別フォルダ\02財政課\財政関係\財政状況資料集関係\令和4年度財政状況資料集の作成及び提出について\02-2回目\03回答\"/>
    </mc:Choice>
  </mc:AlternateContent>
  <bookViews>
    <workbookView xWindow="0" yWindow="0" windowWidth="20490" windowHeight="7635" tabRatio="742"/>
  </bookViews>
  <sheets>
    <sheet name="総括表" sheetId="20" r:id="rId1"/>
    <sheet name="普通会計の状況" sheetId="21" r:id="rId2"/>
    <sheet name="各会計、関係団体の財政状況及び健全化判断比率" sheetId="22" r:id="rId3"/>
    <sheet name="財政比較分析表" sheetId="23" r:id="rId4"/>
    <sheet name="経常経費分析表（経常収支比率の分析）" sheetId="24" r:id="rId5"/>
    <sheet name="経常経費分析表（人件費・公債費・普通建設事業費の分析）" sheetId="25" r:id="rId6"/>
    <sheet name="性質別歳出決算分析表（住民一人当たりのコスト）" sheetId="26" r:id="rId7"/>
    <sheet name="目的別歳出決算分析表（住民一人当たりのコスト）" sheetId="27" r:id="rId8"/>
    <sheet name="実質収支比率等に係る経年分析" sheetId="28" r:id="rId9"/>
    <sheet name="連結実質赤字比率に係る赤字・黒字の構成分析" sheetId="29" r:id="rId10"/>
    <sheet name="実質公債費比率（分子）の構造" sheetId="30" r:id="rId11"/>
    <sheet name="将来負担比率（分子）の構造" sheetId="31" r:id="rId12"/>
    <sheet name="基金残高に係る経年分析" sheetId="32"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20" l="1"/>
  <c r="CQ43" i="20"/>
  <c r="CO43" i="20" s="1"/>
  <c r="BY43" i="20"/>
  <c r="BW43" i="20" s="1"/>
  <c r="BE43" i="20"/>
  <c r="AM43" i="20"/>
  <c r="U43" i="20"/>
  <c r="E43" i="20"/>
  <c r="C43" i="20"/>
  <c r="DG42" i="20"/>
  <c r="CQ42" i="20"/>
  <c r="CO42" i="20" s="1"/>
  <c r="BY42" i="20"/>
  <c r="BW42" i="20" s="1"/>
  <c r="BE42" i="20"/>
  <c r="AM42" i="20"/>
  <c r="U42" i="20"/>
  <c r="E42" i="20"/>
  <c r="C42" i="20"/>
  <c r="DG41" i="20"/>
  <c r="CQ41" i="20"/>
  <c r="CO41" i="20" s="1"/>
  <c r="BY41" i="20"/>
  <c r="BE41" i="20"/>
  <c r="AM41" i="20"/>
  <c r="U41" i="20"/>
  <c r="E41" i="20"/>
  <c r="C41" i="20"/>
  <c r="DG40" i="20"/>
  <c r="CQ40" i="20"/>
  <c r="CO40" i="20" s="1"/>
  <c r="BY40" i="20"/>
  <c r="BE40" i="20"/>
  <c r="AM40" i="20"/>
  <c r="U40" i="20"/>
  <c r="E40" i="20"/>
  <c r="C40" i="20"/>
  <c r="DG39" i="20"/>
  <c r="CQ39" i="20"/>
  <c r="CO39" i="20" s="1"/>
  <c r="BY39" i="20"/>
  <c r="BE39" i="20"/>
  <c r="AM39" i="20"/>
  <c r="U39" i="20"/>
  <c r="E39" i="20"/>
  <c r="C39" i="20"/>
  <c r="DG38" i="20"/>
  <c r="CQ38" i="20"/>
  <c r="CO38" i="20" s="1"/>
  <c r="BY38" i="20"/>
  <c r="BE38" i="20"/>
  <c r="AM38" i="20"/>
  <c r="U38" i="20"/>
  <c r="E38" i="20"/>
  <c r="C38" i="20"/>
  <c r="DG37" i="20"/>
  <c r="CQ37" i="20"/>
  <c r="CO37" i="20" s="1"/>
  <c r="BY37" i="20"/>
  <c r="BE37" i="20"/>
  <c r="AM37" i="20"/>
  <c r="W37" i="20"/>
  <c r="E37" i="20"/>
  <c r="C37" i="20" s="1"/>
  <c r="DG36" i="20"/>
  <c r="CQ36" i="20"/>
  <c r="CO36" i="20"/>
  <c r="BY36" i="20"/>
  <c r="BE36" i="20"/>
  <c r="AM36" i="20"/>
  <c r="W36" i="20"/>
  <c r="E36" i="20"/>
  <c r="C36" i="20"/>
  <c r="DG35" i="20"/>
  <c r="CQ35" i="20"/>
  <c r="BY35" i="20"/>
  <c r="BG35" i="20"/>
  <c r="AM35" i="20"/>
  <c r="W35" i="20"/>
  <c r="E35" i="20"/>
  <c r="C35" i="20"/>
  <c r="DG34" i="20"/>
  <c r="CQ34" i="20"/>
  <c r="BY34" i="20"/>
  <c r="BG34" i="20"/>
  <c r="AO34" i="20"/>
  <c r="W34" i="20"/>
  <c r="U34" i="20" s="1"/>
  <c r="U35" i="20" s="1"/>
  <c r="U36" i="20" s="1"/>
  <c r="E34" i="20"/>
  <c r="C34" i="20" s="1"/>
  <c r="U37" i="20" l="1"/>
  <c r="BE34" i="20" s="1"/>
  <c r="BE35" i="20" s="1"/>
  <c r="AM34" i="20"/>
  <c r="BW34" i="20" s="1"/>
  <c r="BW35" i="20" s="1"/>
  <c r="BW36" i="20" s="1"/>
  <c r="BW37" i="20" s="1"/>
  <c r="BW38" i="20" s="1"/>
  <c r="BW39" i="20" s="1"/>
  <c r="BW40" i="20" s="1"/>
  <c r="BW41" i="20" s="1"/>
  <c r="CO34" i="20" l="1"/>
  <c r="CO35" i="20" s="1"/>
</calcChain>
</file>

<file path=xl/sharedStrings.xml><?xml version="1.0" encoding="utf-8"?>
<sst xmlns="http://schemas.openxmlformats.org/spreadsheetml/2006/main" count="1042" uniqueCount="557">
  <si>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</si>
  <si>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</si>
  <si>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</si>
  <si>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</si>
  <si>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</si>
  <si>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</si>
  <si>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</si>
  <si>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</si>
  <si>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</si>
  <si>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</si>
  <si>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</si>
  <si>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</si>
  <si>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</si>
  <si>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</si>
  <si>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</si>
  <si>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将来負担比率・有形固定資産減価償却率共に類似団体と比べ高い状況にあるが、将来負担比率は令和2年度以降減少傾向となっており、令和4年度も前年度比6.2％減となっている。
　将来負担比率の動向を注視し、今後の財政状況見通しを踏まえつつ、施設の適正化に取り組む必要がある。</t>
    <rPh sb="19" eb="20">
      <t>トモ</t>
    </rPh>
    <rPh sb="44" eb="46">
      <t>レイワ</t>
    </rPh>
    <rPh sb="47" eb="49">
      <t>ネンド</t>
    </rPh>
    <rPh sb="49" eb="51">
      <t>イコウ</t>
    </rPh>
    <rPh sb="62" eb="64">
      <t>レイワ</t>
    </rPh>
    <rPh sb="65" eb="67">
      <t>ネンド</t>
    </rPh>
    <rPh sb="86" eb="88">
      <t>ショウライ</t>
    </rPh>
    <rPh sb="88" eb="90">
      <t>フタン</t>
    </rPh>
    <rPh sb="90" eb="92">
      <t>ヒリツ</t>
    </rPh>
    <rPh sb="93" eb="95">
      <t>ドウコウ</t>
    </rPh>
    <rPh sb="96" eb="98">
      <t>チュウシ</t>
    </rPh>
    <rPh sb="100" eb="102">
      <t>コンゴ</t>
    </rPh>
    <rPh sb="103" eb="105">
      <t>ザイセイ</t>
    </rPh>
    <rPh sb="105" eb="107">
      <t>ジョウキョウ</t>
    </rPh>
    <rPh sb="107" eb="109">
      <t>ミトオ</t>
    </rPh>
    <rPh sb="111" eb="112">
      <t>フ</t>
    </rPh>
    <rPh sb="117" eb="119">
      <t>シセツ</t>
    </rPh>
    <rPh sb="120" eb="123">
      <t>テキセイカ</t>
    </rPh>
    <rPh sb="124" eb="125">
      <t>ト</t>
    </rPh>
    <rPh sb="126" eb="127">
      <t>ク</t>
    </rPh>
    <rPh sb="128" eb="130">
      <t>ヒツヨウ</t>
    </rPh>
    <phoneticPr fontId="5"/>
  </si>
  <si>
    <t>　将来負担比率・実質公債費率共に類似団体と比べ高い状況である。
　今後、橋りょうの架け替え等大規模な公共事業が予定されているので、事務事業の見直しを進め、投資的事業の縮減を図り、有利な地方債を活用しつつ新規地方債の発行額を抑制し、健全な財政運営に努める必要がある。</t>
    <rPh sb="1" eb="7">
      <t>ショウライフタンヒリツ</t>
    </rPh>
    <rPh sb="8" eb="10">
      <t>ジッシツ</t>
    </rPh>
    <rPh sb="10" eb="13">
      <t>コウサイヒ</t>
    </rPh>
    <rPh sb="13" eb="14">
      <t>リツ</t>
    </rPh>
    <rPh sb="14" eb="15">
      <t>トモ</t>
    </rPh>
    <rPh sb="16" eb="20">
      <t>ルイジダンタイ</t>
    </rPh>
    <rPh sb="21" eb="22">
      <t>クラ</t>
    </rPh>
    <rPh sb="23" eb="24">
      <t>タカ</t>
    </rPh>
    <rPh sb="25" eb="27">
      <t>ジョウキョウ</t>
    </rPh>
    <rPh sb="33" eb="35">
      <t>コンゴ</t>
    </rPh>
    <rPh sb="36" eb="37">
      <t>キョウ</t>
    </rPh>
    <rPh sb="41" eb="42">
      <t>カ</t>
    </rPh>
    <rPh sb="43" eb="44">
      <t>カ</t>
    </rPh>
    <rPh sb="45" eb="46">
      <t>トウ</t>
    </rPh>
    <rPh sb="46" eb="49">
      <t>ダイキボ</t>
    </rPh>
    <rPh sb="50" eb="52">
      <t>コウキョウ</t>
    </rPh>
    <rPh sb="52" eb="54">
      <t>ジギョウ</t>
    </rPh>
    <rPh sb="55" eb="57">
      <t>ヨテイ</t>
    </rPh>
    <rPh sb="65" eb="67">
      <t>ジム</t>
    </rPh>
    <rPh sb="67" eb="69">
      <t>ジギョウ</t>
    </rPh>
    <rPh sb="70" eb="72">
      <t>ミナオ</t>
    </rPh>
    <rPh sb="74" eb="75">
      <t>スス</t>
    </rPh>
    <rPh sb="77" eb="80">
      <t>トウシテキ</t>
    </rPh>
    <rPh sb="80" eb="82">
      <t>ジギョウ</t>
    </rPh>
    <rPh sb="83" eb="85">
      <t>シュクゲン</t>
    </rPh>
    <rPh sb="86" eb="87">
      <t>ハカ</t>
    </rPh>
    <rPh sb="89" eb="91">
      <t>ユウリ</t>
    </rPh>
    <rPh sb="92" eb="95">
      <t>チホウサイ</t>
    </rPh>
    <rPh sb="96" eb="98">
      <t>カツヨウ</t>
    </rPh>
    <rPh sb="101" eb="103">
      <t>シンキ</t>
    </rPh>
    <rPh sb="103" eb="106">
      <t>チホウサイ</t>
    </rPh>
    <rPh sb="107" eb="110">
      <t>ハッコウガク</t>
    </rPh>
    <rPh sb="111" eb="113">
      <t>ヨクセイ</t>
    </rPh>
    <rPh sb="115" eb="117">
      <t>ケンゼン</t>
    </rPh>
    <rPh sb="118" eb="120">
      <t>ザイセイ</t>
    </rPh>
    <rPh sb="120" eb="122">
      <t>ウンエイ</t>
    </rPh>
    <rPh sb="123" eb="124">
      <t>ツト</t>
    </rPh>
    <rPh sb="126" eb="128">
      <t>ヒツヨウ</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</si>
  <si>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</si>
  <si>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</si>
  <si>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</si>
  <si>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</si>
  <si>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</si>
  <si>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</si>
  <si>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</si>
  <si>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</si>
  <si>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</si>
  <si>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</si>
  <si>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</si>
  <si>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</si>
  <si>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</si>
  <si>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</si>
  <si>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</si>
  <si>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</si>
  <si>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</si>
  <si>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</si>
  <si>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</si>
  <si>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東北町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</si>
  <si>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</si>
  <si>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</si>
  <si>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</si>
  <si>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</si>
  <si>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</si>
  <si>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</si>
  <si>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</si>
  <si>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</si>
  <si>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</si>
  <si>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</si>
  <si>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</si>
  <si>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</si>
  <si>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</si>
  <si>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</si>
  <si>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</si>
  <si>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</si>
  <si>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</si>
  <si>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</si>
  <si>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</si>
  <si>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</si>
  <si>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</si>
  <si>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</si>
  <si>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</si>
  <si>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</si>
  <si>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</si>
  <si>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</si>
  <si>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</si>
  <si>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</si>
  <si>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</si>
  <si>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</si>
  <si>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</si>
  <si>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</si>
  <si>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</si>
  <si>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</si>
  <si>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</si>
  <si>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</si>
  <si>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</si>
  <si>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</si>
  <si>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</si>
  <si>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</si>
  <si>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</si>
  <si>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</si>
  <si>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</si>
  <si>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</si>
  <si>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</si>
  <si>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</si>
  <si>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</si>
  <si>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4"/>
  </si>
  <si>
    <t>うち日本人(％)</t>
    <phoneticPr fontId="5"/>
  </si>
  <si>
    <t>-1.9</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</si>
  <si>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</si>
  <si>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</si>
  <si>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</si>
  <si>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</si>
  <si>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</si>
  <si>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</si>
  <si>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</si>
  <si>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</si>
  <si>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</si>
  <si>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</si>
  <si>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</si>
  <si>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</si>
  <si>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</si>
  <si>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</si>
  <si>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</si>
  <si>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</si>
  <si>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</si>
  <si>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</si>
  <si>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</si>
  <si>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</si>
  <si>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</si>
  <si>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</si>
  <si>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</si>
  <si>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</si>
  <si>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</si>
  <si>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</si>
  <si>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</si>
  <si>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</si>
  <si>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</si>
  <si>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</si>
  <si>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</si>
  <si>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</si>
  <si>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</si>
  <si>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</si>
  <si>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</si>
  <si>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</si>
  <si>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</si>
  <si>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</si>
  <si>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</si>
  <si>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</si>
  <si>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</si>
  <si>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</si>
  <si>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</si>
  <si>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</si>
  <si>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</si>
  <si>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</si>
  <si>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</si>
  <si>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</si>
  <si>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</si>
  <si>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</si>
  <si>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</si>
  <si>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</si>
  <si>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</si>
  <si>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</si>
  <si>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</si>
  <si>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</si>
  <si>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</si>
  <si>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</si>
  <si>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</si>
  <si>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</si>
  <si>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</si>
  <si>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青森県東北町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</si>
  <si>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</si>
  <si>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</si>
  <si>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</si>
  <si>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</si>
  <si>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</si>
  <si>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</si>
  <si>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</si>
  <si>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</si>
  <si>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</si>
  <si>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</si>
  <si>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</si>
  <si>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</si>
  <si>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</si>
  <si>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</si>
  <si>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</si>
  <si>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</si>
  <si>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</si>
  <si>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</si>
  <si>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</si>
  <si>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</si>
  <si>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</si>
  <si>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</si>
  <si>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</si>
  <si>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</si>
  <si>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</si>
  <si>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</si>
  <si>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</si>
  <si>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</si>
  <si>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</si>
  <si>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</si>
  <si>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</si>
  <si>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</si>
  <si>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</si>
  <si>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</si>
  <si>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</si>
  <si>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</si>
  <si>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</si>
  <si>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</si>
  <si>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</si>
  <si>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</si>
  <si>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</si>
  <si>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</si>
  <si>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</si>
  <si>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</si>
  <si>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</si>
  <si>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</si>
  <si>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</si>
  <si>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</si>
  <si>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</si>
  <si>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</si>
  <si>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</si>
  <si>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</si>
  <si>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</si>
  <si>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</si>
  <si>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</si>
  <si>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</si>
  <si>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</si>
  <si>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</si>
  <si>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</si>
  <si>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</si>
  <si>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</si>
  <si>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</si>
  <si>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</si>
  <si>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</si>
  <si>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</si>
  <si>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</si>
  <si>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</si>
  <si>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</si>
  <si>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</si>
  <si>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</si>
  <si>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</si>
  <si>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</si>
  <si>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</si>
  <si>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</si>
  <si>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</si>
  <si>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</si>
  <si>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</si>
  <si>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</si>
  <si>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</si>
  <si>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</si>
  <si>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</si>
  <si>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</si>
  <si>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</si>
  <si>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</si>
  <si>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</si>
  <si>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</si>
  <si>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</si>
  <si>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</si>
  <si>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</si>
  <si>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</si>
  <si>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</si>
  <si>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</si>
  <si>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</si>
  <si>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</si>
  <si>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</si>
  <si>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</si>
  <si>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</si>
  <si>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</si>
  <si>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</si>
  <si>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</si>
  <si>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</si>
  <si>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</si>
  <si>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</si>
  <si>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</si>
  <si>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</si>
  <si>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</si>
  <si>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</si>
  <si>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</si>
  <si>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</si>
  <si>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</si>
  <si>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</si>
  <si>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</si>
  <si>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</si>
  <si>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</si>
  <si>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</si>
  <si>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</si>
  <si>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</si>
  <si>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</si>
  <si>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</si>
  <si>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</si>
  <si>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</si>
  <si>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</si>
  <si>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</si>
  <si>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</si>
  <si>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</si>
  <si>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</si>
  <si>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</si>
  <si>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</si>
  <si>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</si>
  <si>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</si>
  <si>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</si>
  <si>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</si>
  <si>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</si>
  <si>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</si>
  <si>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</si>
  <si>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</si>
  <si>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</si>
  <si>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</si>
  <si>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</si>
  <si>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</si>
  <si>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</si>
  <si>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</si>
  <si>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</si>
  <si>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</si>
  <si>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</si>
  <si>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</si>
  <si>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</si>
  <si>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</si>
  <si>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</si>
  <si>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</si>
  <si>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</si>
  <si>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青森県東北町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</si>
  <si>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</si>
  <si>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</si>
  <si>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</si>
  <si>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</si>
  <si>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</si>
  <si>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</si>
  <si>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</si>
  <si>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</si>
  <si>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</si>
  <si>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</si>
  <si>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</si>
  <si>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</si>
  <si>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</si>
  <si>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</si>
  <si>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</si>
  <si>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</si>
  <si>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</si>
  <si>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</si>
  <si>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</si>
  <si>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</si>
  <si>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東北町土地開発公社</t>
    <rPh sb="0" eb="2">
      <t>トウホク</t>
    </rPh>
    <rPh sb="2" eb="3">
      <t>マチ</t>
    </rPh>
    <rPh sb="3" eb="5">
      <t>トチ</t>
    </rPh>
    <rPh sb="5" eb="7">
      <t>カイハツ</t>
    </rPh>
    <rPh sb="7" eb="9">
      <t>コウシャ</t>
    </rPh>
    <phoneticPr fontId="25"/>
  </si>
  <si>
    <t>株式会社おがわら湖</t>
    <rPh sb="0" eb="4">
      <t>カブシキガイシャ</t>
    </rPh>
    <rPh sb="8" eb="9">
      <t>ミズウミ</t>
    </rPh>
    <phoneticPr fontId="2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</si>
  <si>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</si>
  <si>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</si>
  <si>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</si>
  <si>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</si>
  <si>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</si>
  <si>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</si>
  <si>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</si>
  <si>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</si>
  <si>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</si>
  <si>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</si>
  <si>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</si>
  <si>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</si>
  <si>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</si>
  <si>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東北町国民健康保険事業特別会計</t>
    <phoneticPr fontId="5"/>
  </si>
  <si>
    <t>-</t>
  </si>
  <si>
    <t>東北町介護保険特別会計</t>
    <phoneticPr fontId="5"/>
  </si>
  <si>
    <t>東北町後期高齢者医療特別会計</t>
    <phoneticPr fontId="5"/>
  </si>
  <si>
    <t>東北町介護サービス事業特別会計</t>
    <phoneticPr fontId="5"/>
  </si>
  <si>
    <t>東北町上水道事業会計</t>
    <phoneticPr fontId="5"/>
  </si>
  <si>
    <t>法適用企業</t>
    <phoneticPr fontId="5"/>
  </si>
  <si>
    <t>東北町公共下水道事業特別会計</t>
    <phoneticPr fontId="5"/>
  </si>
  <si>
    <t>法非適用企業</t>
    <phoneticPr fontId="5"/>
  </si>
  <si>
    <t>東北町農業集落排水事業特別会計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</si>
  <si>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</si>
  <si>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</si>
  <si>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</si>
  <si>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</si>
  <si>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</si>
  <si>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中部上北広域事業組合</t>
    <rPh sb="0" eb="2">
      <t>チュウブ</t>
    </rPh>
    <rPh sb="2" eb="4">
      <t>カミキタ</t>
    </rPh>
    <rPh sb="4" eb="6">
      <t>コウイキ</t>
    </rPh>
    <rPh sb="6" eb="8">
      <t>ジギョウ</t>
    </rPh>
    <rPh sb="8" eb="10">
      <t>クミアイ</t>
    </rPh>
    <phoneticPr fontId="25"/>
  </si>
  <si>
    <t>中部上北広域事業組合（病院事業会計）</t>
    <rPh sb="0" eb="2">
      <t>チュウブ</t>
    </rPh>
    <rPh sb="2" eb="4">
      <t>カミキタ</t>
    </rPh>
    <rPh sb="4" eb="6">
      <t>コウイキ</t>
    </rPh>
    <rPh sb="6" eb="8">
      <t>ジギョウ</t>
    </rPh>
    <rPh sb="8" eb="10">
      <t>クミアイ</t>
    </rPh>
    <rPh sb="11" eb="13">
      <t>ビョウイン</t>
    </rPh>
    <rPh sb="13" eb="15">
      <t>ジギョウ</t>
    </rPh>
    <rPh sb="15" eb="17">
      <t>カイケイ</t>
    </rPh>
    <phoneticPr fontId="25"/>
  </si>
  <si>
    <t>上北地方教育・福祉事務組合</t>
    <rPh sb="0" eb="2">
      <t>カミキタ</t>
    </rPh>
    <rPh sb="2" eb="4">
      <t>チホウ</t>
    </rPh>
    <rPh sb="4" eb="6">
      <t>キョウイク</t>
    </rPh>
    <rPh sb="7" eb="9">
      <t>フクシ</t>
    </rPh>
    <rPh sb="9" eb="11">
      <t>ジム</t>
    </rPh>
    <rPh sb="11" eb="13">
      <t>クミアイ</t>
    </rPh>
    <phoneticPr fontId="25"/>
  </si>
  <si>
    <t>青森県市町村総合事務組合</t>
    <rPh sb="0" eb="3">
      <t>アオモリケン</t>
    </rPh>
    <rPh sb="3" eb="6">
      <t>シチョウソン</t>
    </rPh>
    <rPh sb="6" eb="8">
      <t>ソウゴウ</t>
    </rPh>
    <rPh sb="8" eb="10">
      <t>ジム</t>
    </rPh>
    <rPh sb="10" eb="12">
      <t>クミアイ</t>
    </rPh>
    <phoneticPr fontId="25"/>
  </si>
  <si>
    <t>青森県市町村職員退職手当組合</t>
    <rPh sb="0" eb="3">
      <t>アオモリケン</t>
    </rPh>
    <rPh sb="3" eb="6">
      <t>シチョウソン</t>
    </rPh>
    <rPh sb="6" eb="8">
      <t>ショクイン</t>
    </rPh>
    <rPh sb="8" eb="10">
      <t>タイショク</t>
    </rPh>
    <rPh sb="10" eb="12">
      <t>テアテ</t>
    </rPh>
    <rPh sb="12" eb="14">
      <t>クミアイ</t>
    </rPh>
    <phoneticPr fontId="25"/>
  </si>
  <si>
    <t>青森県交通災害共済組合</t>
    <rPh sb="0" eb="3">
      <t>アオモリケン</t>
    </rPh>
    <rPh sb="3" eb="5">
      <t>コウツウ</t>
    </rPh>
    <rPh sb="5" eb="7">
      <t>サイガイ</t>
    </rPh>
    <rPh sb="7" eb="9">
      <t>キョウサイ</t>
    </rPh>
    <rPh sb="9" eb="11">
      <t>クミアイ</t>
    </rPh>
    <phoneticPr fontId="2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</si>
  <si>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</si>
  <si>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</si>
  <si>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</si>
  <si>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</si>
  <si>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</si>
  <si>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</si>
  <si>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</si>
  <si>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</si>
  <si>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</si>
  <si>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</si>
  <si>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</si>
  <si>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</si>
  <si>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</si>
  <si>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</si>
  <si>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</si>
  <si>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</si>
  <si>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</si>
  <si>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</si>
  <si>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</si>
  <si>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</si>
  <si>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</si>
  <si>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</si>
  <si>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</si>
  <si>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</si>
  <si>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</si>
  <si>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</si>
  <si>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</si>
  <si>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</si>
  <si>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</si>
  <si>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</si>
  <si>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</si>
  <si>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</si>
  <si>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</si>
  <si>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</si>
  <si>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</si>
  <si>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</si>
  <si>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</si>
  <si>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</si>
  <si>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</si>
  <si>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</si>
  <si>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</si>
  <si>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</si>
  <si>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</si>
  <si>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</si>
  <si>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</si>
  <si>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</si>
  <si>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</si>
  <si>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</si>
  <si>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</si>
  <si>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</si>
  <si>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</si>
  <si>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</si>
  <si>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</si>
  <si>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</si>
  <si>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</si>
  <si>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</si>
  <si>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</si>
  <si>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</si>
  <si>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</si>
  <si>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</si>
  <si>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</si>
  <si>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</si>
  <si>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</si>
  <si>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</si>
  <si>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</si>
  <si>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</si>
  <si>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</si>
  <si>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</si>
  <si>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</si>
  <si>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</si>
  <si>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</si>
  <si>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</si>
  <si>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</si>
  <si>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</si>
  <si>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</si>
  <si>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</si>
  <si>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</si>
  <si>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</si>
  <si>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</si>
  <si>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</si>
  <si>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</si>
  <si>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</si>
  <si>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</si>
  <si>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</si>
  <si>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</si>
  <si>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</si>
  <si>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</si>
  <si>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</si>
  <si>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</si>
  <si>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</si>
  <si>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</si>
  <si>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</si>
  <si>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</si>
  <si>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</si>
  <si>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</si>
  <si>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</si>
  <si>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</si>
  <si>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</si>
  <si>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</si>
  <si>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</si>
  <si>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</si>
  <si>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</si>
  <si>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</si>
  <si>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</si>
  <si>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</si>
  <si>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</si>
  <si>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</si>
  <si>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</si>
  <si>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</si>
  <si>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</si>
  <si>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</si>
  <si>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</si>
  <si>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</si>
  <si>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</si>
  <si>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</si>
  <si>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</si>
  <si>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</si>
  <si>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</si>
  <si>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</si>
  <si>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</si>
  <si>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</si>
  <si>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</si>
  <si>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</si>
  <si>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</si>
  <si>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</si>
  <si>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</si>
  <si>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</si>
  <si>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</si>
  <si>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</si>
  <si>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</si>
  <si>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</si>
  <si>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1.26</t>
  </si>
  <si>
    <t>▲ 3.38</t>
  </si>
  <si>
    <t>▲ 1.67</t>
  </si>
  <si>
    <t>▲ 3.33</t>
  </si>
  <si>
    <t>会計</t>
    <rPh sb="0" eb="2">
      <t>カイケイ</t>
    </rPh>
    <phoneticPr fontId="5"/>
  </si>
  <si>
    <t>一般会計</t>
  </si>
  <si>
    <t>東北町上水道事業会計</t>
  </si>
  <si>
    <t>東北町介護保険特別会計</t>
  </si>
  <si>
    <t>東北町国民健康保険事業特別会計</t>
  </si>
  <si>
    <t>東北町公共下水道事業特別会計</t>
  </si>
  <si>
    <t>東北町後期高齢者医療特別会計</t>
  </si>
  <si>
    <t>東北町農業集落排水事業特別会計</t>
  </si>
  <si>
    <t>東北町介護サービス事業特別会計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</si>
  <si>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</si>
  <si>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</si>
  <si>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</si>
  <si>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</si>
  <si>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</si>
  <si>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</si>
  <si>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</si>
  <si>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</si>
  <si>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</si>
  <si>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</si>
  <si>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</si>
  <si>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</si>
  <si>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</si>
  <si>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</si>
  <si>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</si>
  <si>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</si>
  <si>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</si>
  <si>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</si>
  <si>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</si>
  <si>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</si>
  <si>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</si>
  <si>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</si>
  <si>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</si>
  <si>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</si>
  <si>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</si>
  <si>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</si>
  <si>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</si>
  <si>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</si>
  <si>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</si>
  <si>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</si>
  <si>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</si>
  <si>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</si>
  <si>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</si>
  <si>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</si>
  <si>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</si>
  <si>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</si>
  <si>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</si>
  <si>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</si>
  <si>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</si>
  <si>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</si>
  <si>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</si>
  <si>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</si>
  <si>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</si>
  <si>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</si>
  <si>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</si>
  <si>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</si>
  <si>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</si>
  <si>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</si>
  <si>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</si>
  <si>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</si>
  <si>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phoneticPr fontId="5"/>
  </si>
  <si>
    <t>合併振興基金</t>
    <phoneticPr fontId="2"/>
  </si>
  <si>
    <t>ふるさと再生基金</t>
    <phoneticPr fontId="2"/>
  </si>
  <si>
    <t>学校給食費給付金交付事業基金</t>
    <phoneticPr fontId="2"/>
  </si>
  <si>
    <t>過疎地域持続的発展特別事業基金</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</si>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</sst>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0"/>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49" fontId="19" fillId="0" borderId="0" xfId="11" applyNumberFormat="1" applyFont="1">
      <alignment vertical="center"/>
    </xf>
    <xf numFmtId="49" fontId="9" fillId="0" borderId="0" xfId="11" applyNumberFormat="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0" xfId="11" applyFont="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0" xfId="12" applyFont="1" applyFill="1">
      <alignment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4" fillId="2" borderId="46" xfId="12" applyFont="1" applyFill="1" applyBorder="1" applyAlignment="1">
      <alignment horizontal="center" vertical="center"/>
    </xf>
    <xf numFmtId="0" fontId="27"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Fill="1" applyBorder="1" applyAlignment="1">
      <alignment horizontal="center" vertical="center" wrapText="1"/>
    </xf>
    <xf numFmtId="188" fontId="30" fillId="0" borderId="13" xfId="16" applyNumberFormat="1" applyFont="1" applyFill="1" applyBorder="1" applyAlignment="1" applyProtection="1">
      <alignment horizontal="right" vertical="center" shrinkToFit="1"/>
    </xf>
    <xf numFmtId="188" fontId="30" fillId="0" borderId="15" xfId="16" applyNumberFormat="1" applyFont="1" applyFill="1" applyBorder="1" applyAlignment="1" applyProtection="1">
      <alignment horizontal="right" vertical="center" shrinkToFit="1"/>
    </xf>
    <xf numFmtId="188" fontId="30" fillId="0" borderId="17" xfId="16" applyNumberFormat="1" applyFont="1" applyFill="1" applyBorder="1" applyAlignment="1" applyProtection="1">
      <alignment horizontal="right" vertical="center" shrinkToFit="1"/>
    </xf>
    <xf numFmtId="0" fontId="30" fillId="0" borderId="38" xfId="16" applyFont="1" applyFill="1" applyBorder="1" applyAlignment="1">
      <alignment horizontal="center" vertical="center" wrapText="1"/>
    </xf>
    <xf numFmtId="188" fontId="30" fillId="0" borderId="35" xfId="16" applyNumberFormat="1" applyFont="1" applyFill="1" applyBorder="1" applyAlignment="1" applyProtection="1">
      <alignment horizontal="right" vertical="center" shrinkToFit="1"/>
    </xf>
    <xf numFmtId="188" fontId="30" fillId="0" borderId="36" xfId="16" applyNumberFormat="1" applyFont="1" applyFill="1" applyBorder="1" applyAlignment="1" applyProtection="1">
      <alignment horizontal="right" vertical="center" shrinkToFit="1"/>
    </xf>
    <xf numFmtId="188" fontId="30" fillId="0" borderId="37" xfId="16" applyNumberFormat="1" applyFont="1" applyFill="1" applyBorder="1" applyAlignment="1" applyProtection="1">
      <alignment horizontal="right" vertical="center" shrinkToFit="1"/>
    </xf>
    <xf numFmtId="0" fontId="30" fillId="0" borderId="62" xfId="16" applyFont="1" applyFill="1" applyBorder="1" applyAlignment="1">
      <alignment horizontal="center" vertical="center"/>
    </xf>
    <xf numFmtId="188" fontId="30" fillId="0" borderId="112" xfId="16" applyNumberFormat="1" applyFont="1" applyFill="1" applyBorder="1" applyAlignment="1" applyProtection="1">
      <alignment horizontal="right" vertical="center" shrinkToFit="1"/>
    </xf>
    <xf numFmtId="188" fontId="30" fillId="0" borderId="182" xfId="16" applyNumberFormat="1" applyFont="1" applyFill="1" applyBorder="1" applyAlignment="1" applyProtection="1">
      <alignment horizontal="right" vertical="center" shrinkToFit="1"/>
    </xf>
    <xf numFmtId="188" fontId="30" fillId="0" borderId="63"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Fill="1" applyBorder="1" applyAlignment="1">
      <alignment vertical="center" wrapText="1"/>
    </xf>
    <xf numFmtId="188" fontId="30" fillId="0" borderId="183" xfId="17" applyNumberFormat="1" applyFont="1" applyFill="1" applyBorder="1" applyAlignment="1">
      <alignment horizontal="right" vertical="center" shrinkToFit="1"/>
    </xf>
    <xf numFmtId="188" fontId="30" fillId="0" borderId="184" xfId="17" applyNumberFormat="1" applyFont="1" applyFill="1" applyBorder="1" applyAlignment="1">
      <alignment horizontal="right" vertical="center" shrinkToFit="1"/>
    </xf>
    <xf numFmtId="188" fontId="30" fillId="0" borderId="185" xfId="17" applyNumberFormat="1" applyFont="1" applyFill="1" applyBorder="1" applyAlignment="1">
      <alignment horizontal="right" vertical="center" shrinkToFit="1"/>
    </xf>
    <xf numFmtId="0" fontId="30" fillId="0" borderId="34" xfId="17" applyFont="1" applyFill="1" applyBorder="1" applyAlignment="1">
      <alignment vertical="center"/>
    </xf>
    <xf numFmtId="188" fontId="30" fillId="0" borderId="186" xfId="17" applyNumberFormat="1" applyFont="1" applyFill="1" applyBorder="1" applyAlignment="1">
      <alignment horizontal="right" vertical="center" shrinkToFit="1"/>
    </xf>
    <xf numFmtId="188" fontId="30" fillId="0" borderId="12" xfId="17" applyNumberFormat="1" applyFont="1" applyFill="1" applyBorder="1" applyAlignment="1">
      <alignment horizontal="right" vertical="center" shrinkToFit="1"/>
    </xf>
    <xf numFmtId="188" fontId="30" fillId="0" borderId="187" xfId="17" applyNumberFormat="1" applyFont="1" applyFill="1" applyBorder="1" applyAlignment="1">
      <alignment horizontal="right" vertical="center" shrinkToFit="1"/>
    </xf>
    <xf numFmtId="0" fontId="30" fillId="0" borderId="38" xfId="17" applyFont="1" applyFill="1" applyBorder="1" applyAlignment="1">
      <alignment vertical="center"/>
    </xf>
    <xf numFmtId="0" fontId="30" fillId="0" borderId="62" xfId="17" applyFont="1" applyFill="1" applyBorder="1" applyAlignment="1">
      <alignment vertical="center"/>
    </xf>
    <xf numFmtId="188" fontId="30" fillId="0" borderId="112" xfId="17" applyNumberFormat="1" applyFont="1" applyFill="1" applyBorder="1" applyAlignment="1">
      <alignment horizontal="right" vertical="center" shrinkToFit="1"/>
    </xf>
    <xf numFmtId="188" fontId="30" fillId="0" borderId="182" xfId="17" applyNumberFormat="1" applyFont="1" applyFill="1" applyBorder="1" applyAlignment="1">
      <alignment horizontal="right" vertical="center" shrinkToFit="1"/>
    </xf>
    <xf numFmtId="188" fontId="30" fillId="0" borderId="63"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4" xfId="18" applyFont="1" applyFill="1" applyBorder="1" applyAlignment="1">
      <alignment vertical="center"/>
    </xf>
    <xf numFmtId="181" fontId="31" fillId="0" borderId="112" xfId="18" applyNumberFormat="1" applyFont="1" applyFill="1" applyBorder="1" applyAlignment="1" applyProtection="1">
      <alignment horizontal="right" vertical="center" shrinkToFit="1"/>
    </xf>
    <xf numFmtId="181" fontId="31" fillId="0" borderId="182" xfId="18" applyNumberFormat="1" applyFont="1" applyFill="1" applyBorder="1" applyAlignment="1" applyProtection="1">
      <alignment horizontal="right" vertical="center" shrinkToFit="1"/>
    </xf>
    <xf numFmtId="181" fontId="31" fillId="0" borderId="63"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10" xfId="19" applyFont="1" applyFill="1" applyBorder="1" applyAlignment="1">
      <alignmen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Fill="1" applyBorder="1" applyAlignment="1">
      <alignment vertical="center"/>
    </xf>
    <xf numFmtId="0" fontId="31" fillId="0" borderId="32" xfId="19" applyFont="1" applyFill="1" applyBorder="1" applyAlignment="1">
      <alignment vertical="center"/>
    </xf>
    <xf numFmtId="0" fontId="31" fillId="0" borderId="10" xfId="19" applyFont="1" applyFill="1" applyBorder="1" applyAlignment="1">
      <alignment vertical="center" wrapText="1"/>
    </xf>
    <xf numFmtId="0" fontId="31" fillId="0" borderId="54" xfId="19" applyFont="1" applyFill="1" applyBorder="1" applyAlignment="1">
      <alignmen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Fill="1" applyBorder="1" applyAlignment="1">
      <alignment horizontal="center" vertical="center" wrapText="1"/>
    </xf>
    <xf numFmtId="181" fontId="37" fillId="0" borderId="15" xfId="20" applyNumberFormat="1" applyFont="1" applyFill="1" applyBorder="1" applyAlignment="1" applyProtection="1">
      <alignment horizontal="right" vertical="center" shrinkToFit="1"/>
    </xf>
    <xf numFmtId="181" fontId="37" fillId="0" borderId="17" xfId="20" applyNumberFormat="1" applyFont="1" applyFill="1" applyBorder="1" applyAlignment="1" applyProtection="1">
      <alignment horizontal="right" vertical="center" shrinkToFit="1"/>
    </xf>
    <xf numFmtId="0" fontId="37" fillId="0" borderId="38" xfId="16" applyFont="1" applyFill="1" applyBorder="1" applyAlignment="1">
      <alignment horizontal="center" vertical="center" wrapText="1"/>
    </xf>
    <xf numFmtId="181" fontId="37" fillId="0" borderId="36" xfId="20" applyNumberFormat="1" applyFont="1" applyFill="1" applyBorder="1" applyAlignment="1" applyProtection="1">
      <alignment horizontal="right" vertical="center" shrinkToFit="1"/>
    </xf>
    <xf numFmtId="181" fontId="37" fillId="0" borderId="37" xfId="20" applyNumberFormat="1" applyFont="1" applyFill="1" applyBorder="1" applyAlignment="1" applyProtection="1">
      <alignment horizontal="right" vertical="center" shrinkToFit="1"/>
    </xf>
    <xf numFmtId="181" fontId="37" fillId="0" borderId="12" xfId="20" applyNumberFormat="1" applyFont="1" applyFill="1" applyBorder="1" applyAlignment="1" applyProtection="1">
      <alignment horizontal="right" vertical="center" shrinkToFit="1"/>
    </xf>
    <xf numFmtId="181" fontId="37" fillId="0" borderId="187" xfId="20" applyNumberFormat="1" applyFont="1" applyFill="1" applyBorder="1" applyAlignment="1" applyProtection="1">
      <alignment horizontal="right" vertical="center" shrinkToFit="1"/>
    </xf>
    <xf numFmtId="0" fontId="37" fillId="0" borderId="24" xfId="16" applyFont="1" applyFill="1" applyBorder="1" applyAlignment="1">
      <alignment horizontal="center" vertical="center"/>
    </xf>
    <xf numFmtId="181" fontId="37" fillId="0" borderId="12" xfId="20" applyNumberFormat="1" applyFont="1" applyFill="1" applyBorder="1" applyAlignment="1" applyProtection="1">
      <alignment horizontal="right" vertical="center" shrinkToFit="1"/>
      <protection locked="0"/>
    </xf>
    <xf numFmtId="181" fontId="37" fillId="0" borderId="187" xfId="20" applyNumberFormat="1" applyFont="1" applyFill="1" applyBorder="1" applyAlignment="1" applyProtection="1">
      <alignment horizontal="right" vertical="center" shrinkToFit="1"/>
      <protection locked="0"/>
    </xf>
    <xf numFmtId="0" fontId="37" fillId="0" borderId="40" xfId="16" applyFont="1" applyFill="1" applyBorder="1" applyAlignment="1">
      <alignment horizontal="center" vertical="center"/>
    </xf>
    <xf numFmtId="181" fontId="37" fillId="0" borderId="182" xfId="20" applyNumberFormat="1" applyFont="1" applyFill="1" applyBorder="1" applyAlignment="1" applyProtection="1">
      <alignment horizontal="right" vertical="center" shrinkToFit="1"/>
      <protection locked="0"/>
    </xf>
    <xf numFmtId="181" fontId="37" fillId="0" borderId="63" xfId="20" applyNumberFormat="1" applyFont="1" applyFill="1" applyBorder="1" applyAlignment="1" applyProtection="1">
      <alignment horizontal="right" vertical="center" shrinkToFit="1"/>
      <protection locked="0"/>
    </xf>
    <xf numFmtId="0" fontId="37" fillId="0" borderId="21" xfId="16" applyFont="1" applyFill="1" applyBorder="1" applyAlignment="1">
      <alignment horizontal="center" vertical="center"/>
    </xf>
    <xf numFmtId="181" fontId="37" fillId="0" borderId="59" xfId="20" applyNumberFormat="1" applyFont="1" applyFill="1" applyBorder="1" applyAlignment="1" applyProtection="1">
      <alignment horizontal="right" vertical="center" shrinkToFit="1"/>
    </xf>
    <xf numFmtId="181" fontId="37"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6"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77" fontId="21" fillId="0" borderId="2" xfId="2" applyNumberFormat="1" applyFont="1" applyFill="1" applyBorder="1">
      <alignment vertical="center"/>
    </xf>
    <xf numFmtId="0" fontId="30" fillId="0" borderId="19" xfId="16" applyFont="1" applyFill="1" applyBorder="1" applyAlignment="1" applyProtection="1">
      <alignment horizontal="left" vertical="center" wrapText="1"/>
    </xf>
    <xf numFmtId="0" fontId="30" fillId="0" borderId="20"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39" xfId="16" applyFont="1" applyFill="1" applyBorder="1" applyAlignment="1" applyProtection="1">
      <alignment horizontal="left" vertical="center"/>
    </xf>
    <xf numFmtId="0" fontId="30" fillId="0" borderId="55"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55" xfId="17" applyFont="1" applyFill="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0" fontId="31" fillId="0" borderId="50" xfId="17" applyFont="1" applyFill="1" applyBorder="1" applyAlignment="1">
      <alignment horizontal="left" vertical="center" wrapText="1"/>
    </xf>
    <xf numFmtId="0" fontId="31" fillId="0" borderId="52" xfId="17" applyFont="1" applyFill="1" applyBorder="1" applyAlignment="1">
      <alignment horizontal="left" vertical="center" wrapText="1"/>
    </xf>
    <xf numFmtId="0" fontId="31" fillId="0" borderId="34"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3" xfId="18" applyFont="1" applyFill="1" applyBorder="1" applyAlignment="1">
      <alignment vertical="center"/>
    </xf>
    <xf numFmtId="0" fontId="31" fillId="0" borderId="62" xfId="18" applyFont="1" applyFill="1" applyBorder="1" applyAlignment="1">
      <alignment vertical="center"/>
    </xf>
    <xf numFmtId="0" fontId="31" fillId="0" borderId="56" xfId="18" applyFont="1" applyFill="1" applyBorder="1" applyAlignment="1">
      <alignment vertical="center"/>
    </xf>
    <xf numFmtId="0" fontId="31" fillId="0" borderId="55" xfId="18" applyFont="1" applyFill="1" applyBorder="1" applyAlignment="1">
      <alignment vertical="center"/>
    </xf>
    <xf numFmtId="0" fontId="31" fillId="0" borderId="57" xfId="18" applyFont="1" applyFill="1" applyBorder="1" applyAlignment="1">
      <alignment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24"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4" fillId="0" borderId="49" xfId="18" applyFont="1" applyBorder="1">
      <alignment vertical="center"/>
    </xf>
    <xf numFmtId="0" fontId="34" fillId="0" borderId="50" xfId="18" applyFont="1" applyBorder="1">
      <alignment vertical="center"/>
    </xf>
    <xf numFmtId="0" fontId="34" fillId="0" borderId="51" xfId="18" applyFont="1" applyBorder="1">
      <alignment vertical="center"/>
    </xf>
    <xf numFmtId="0" fontId="32" fillId="0" borderId="10" xfId="18" applyFont="1" applyBorder="1">
      <alignment vertical="center"/>
    </xf>
    <xf numFmtId="0" fontId="32" fillId="0" borderId="9" xfId="18" applyFont="1" applyBorder="1">
      <alignment vertical="center"/>
    </xf>
    <xf numFmtId="0" fontId="32" fillId="0" borderId="53" xfId="18" applyFont="1" applyBorder="1">
      <alignment vertical="center"/>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1" fillId="0" borderId="18" xfId="18" applyFont="1" applyFill="1" applyBorder="1" applyAlignment="1">
      <alignment vertical="center" wrapText="1"/>
    </xf>
    <xf numFmtId="0" fontId="31" fillId="0" borderId="14" xfId="18" applyFont="1" applyFill="1" applyBorder="1" applyAlignment="1">
      <alignment vertical="center" wrapText="1"/>
    </xf>
    <xf numFmtId="0" fontId="31" fillId="0" borderId="27" xfId="18" applyFont="1" applyFill="1" applyBorder="1" applyAlignment="1">
      <alignment vertical="center" wrapText="1"/>
    </xf>
    <xf numFmtId="0" fontId="31" fillId="0" borderId="5" xfId="18" applyFont="1" applyFill="1" applyBorder="1" applyAlignment="1">
      <alignment vertical="center" wrapText="1"/>
    </xf>
    <xf numFmtId="0" fontId="31" fillId="0" borderId="29" xfId="18" applyFont="1" applyFill="1" applyBorder="1" applyAlignment="1">
      <alignment vertical="center" wrapText="1"/>
    </xf>
    <xf numFmtId="0" fontId="31" fillId="0" borderId="8" xfId="18" applyFont="1" applyFill="1" applyBorder="1" applyAlignment="1">
      <alignment vertical="center" wrapText="1"/>
    </xf>
    <xf numFmtId="0" fontId="31" fillId="0" borderId="50" xfId="18" applyFont="1" applyFill="1" applyBorder="1" applyAlignment="1">
      <alignment vertical="center"/>
    </xf>
    <xf numFmtId="0" fontId="31" fillId="0" borderId="52" xfId="18" applyFont="1" applyFill="1" applyBorder="1" applyAlignment="1">
      <alignment vertical="center"/>
    </xf>
    <xf numFmtId="0" fontId="31" fillId="0" borderId="38" xfId="19" applyFont="1" applyFill="1" applyBorder="1" applyAlignment="1">
      <alignment vertical="center" wrapText="1"/>
    </xf>
    <xf numFmtId="0" fontId="31" fillId="0" borderId="3" xfId="19" applyFont="1" applyFill="1" applyBorder="1" applyAlignment="1">
      <alignment vertical="center" wrapTex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5" xfId="19" applyFont="1" applyFill="1" applyBorder="1" applyAlignment="1">
      <alignment horizontal="left" vertical="center"/>
    </xf>
    <xf numFmtId="0" fontId="31" fillId="0" borderId="57" xfId="19" applyFont="1" applyFill="1" applyBorder="1" applyAlignment="1">
      <alignment horizontal="left"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50" xfId="19" applyFont="1" applyFill="1" applyBorder="1" applyAlignment="1">
      <alignment horizontal="left" vertical="center"/>
    </xf>
    <xf numFmtId="0" fontId="31" fillId="0" borderId="52"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3" xfId="19" applyFont="1" applyFill="1" applyBorder="1" applyAlignment="1">
      <alignment horizontal="center" vertical="center" shrinkToFit="1"/>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3" xfId="16" applyFont="1" applyFill="1" applyBorder="1" applyAlignment="1" applyProtection="1">
      <alignment horizontal="left" vertical="center" wrapText="1"/>
      <protection locked="0"/>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7" xfId="16" applyFont="1" applyFill="1" applyBorder="1" applyAlignment="1" applyProtection="1">
      <alignment horizontal="left" vertical="center" wrapText="1"/>
      <protection locked="0"/>
    </xf>
    <xf numFmtId="0" fontId="37" fillId="0" borderId="22" xfId="16" applyFont="1" applyFill="1" applyBorder="1" applyAlignment="1" applyProtection="1">
      <alignment horizontal="left" vertical="center"/>
    </xf>
    <xf numFmtId="0" fontId="37" fillId="0" borderId="23" xfId="16" applyFont="1" applyFill="1" applyBorder="1" applyAlignment="1" applyProtection="1">
      <alignment horizontal="left" vertical="center"/>
    </xf>
    <xf numFmtId="0" fontId="37" fillId="0" borderId="19" xfId="16" applyFont="1" applyFill="1" applyBorder="1" applyAlignment="1" applyProtection="1">
      <alignment horizontal="left" vertical="center" wrapText="1"/>
    </xf>
    <xf numFmtId="0" fontId="37" fillId="0" borderId="20" xfId="16" applyFont="1" applyFill="1" applyBorder="1" applyAlignment="1" applyProtection="1">
      <alignment horizontal="left" vertical="center" wrapText="1"/>
    </xf>
    <xf numFmtId="0" fontId="37" fillId="0" borderId="2" xfId="16" applyFont="1" applyFill="1" applyBorder="1" applyAlignment="1" applyProtection="1">
      <alignment horizontal="left" vertical="center"/>
    </xf>
    <xf numFmtId="0" fontId="37" fillId="0" borderId="39" xfId="16" applyFont="1" applyFill="1" applyBorder="1" applyAlignment="1" applyProtection="1">
      <alignment horizontal="left" vertical="center"/>
    </xf>
    <xf numFmtId="0" fontId="37" fillId="0" borderId="9" xfId="16" applyFont="1" applyFill="1" applyBorder="1" applyAlignment="1" applyProtection="1">
      <alignment horizontal="left" vertical="center"/>
    </xf>
    <xf numFmtId="0" fontId="37"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[2]データシート!$F$2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([2]データシート!$A$3,[2]データシート!$A$5,[2]データシート!$A$7,[2]データシート!$A$9,[2]データシート!$A$11)</c:f>
              <c:strCache>
                <c:ptCount val="5"/>
                <c:pt idx="0">
                  <c:v> H30</c:v>
                </c:pt>
                <c:pt idx="1">
                  <c:v> R01</c:v>
                </c:pt>
                <c:pt idx="2">
                  <c:v> R02</c:v>
                </c:pt>
                <c:pt idx="3">
                  <c:v> R03</c:v>
                </c:pt>
                <c:pt idx="4">
                  <c:v> R04</c:v>
                </c:pt>
              </c:strCache>
            </c:strRef>
          </c:cat>
          <c:val>
            <c:numRef>
              <c:f>([2]データシート!$F$3,[2]データシート!$F$5,[2]データシート!$F$7,[2]データシート!$F$9,[2]データシート!$F$11)</c:f>
              <c:numCache>
                <c:formatCode>#,##0;"△ "#,##0</c:formatCode>
                <c:ptCount val="5"/>
                <c:pt idx="0">
                  <c:v>98507</c:v>
                </c:pt>
                <c:pt idx="1">
                  <c:v>113347</c:v>
                </c:pt>
                <c:pt idx="2">
                  <c:v>125418</c:v>
                </c:pt>
                <c:pt idx="3">
                  <c:v>108384</c:v>
                </c:pt>
                <c:pt idx="4">
                  <c:v>80959</c:v>
                </c:pt>
              </c:numCache>
            </c:numRef>
          </c:val>
          <c:smooth val="0"/>
          <c:extLst>
            <c:ext xmlns:c16="http://schemas.microsoft.com/office/drawing/2014/chart" uri="{C3380CC4-5D6E-409C-BE32-E72D297353CC}">
              <c16:uniqueId val="{00000000-8B9B-4168-8ACE-C89E349F572F}"/>
            </c:ext>
          </c:extLst>
        </c:ser>
        <c:ser>
          <c:idx val="1"/>
          <c:order val="1"/>
          <c:tx>
            <c:strRef>
              <c:f>[2]データシート!$D$2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([2]データシート!$A$3,[2]データシート!$A$5,[2]データシート!$A$7,[2]データシート!$A$9,[2]データシート!$A$11)</c:f>
              <c:strCache>
                <c:ptCount val="5"/>
                <c:pt idx="0">
                  <c:v> H30</c:v>
                </c:pt>
                <c:pt idx="1">
                  <c:v> R01</c:v>
                </c:pt>
                <c:pt idx="2">
                  <c:v> R02</c:v>
                </c:pt>
                <c:pt idx="3">
                  <c:v> R03</c:v>
                </c:pt>
                <c:pt idx="4">
                  <c:v> R04</c:v>
                </c:pt>
              </c:strCache>
            </c:strRef>
          </c:cat>
          <c:val>
            <c:numRef>
              <c:f>([2]データシート!$D$3,[2]データシート!$D$5,[2]データシート!$D$7,[2]データシート!$D$9,[2]データシート!$D$11)</c:f>
              <c:numCache>
                <c:formatCode>#,##0;"△ "#,##0</c:formatCode>
                <c:ptCount val="5"/>
                <c:pt idx="0">
                  <c:v>193902</c:v>
                </c:pt>
                <c:pt idx="1">
                  <c:v>118863</c:v>
                </c:pt>
                <c:pt idx="2">
                  <c:v>109875</c:v>
                </c:pt>
                <c:pt idx="3">
                  <c:v>69636</c:v>
                </c:pt>
                <c:pt idx="4">
                  <c:v>85118</c:v>
                </c:pt>
              </c:numCache>
            </c:numRef>
          </c:val>
          <c:smooth val="0"/>
          <c:extLst>
            <c:ext xmlns:c16="http://schemas.microsoft.com/office/drawing/2014/chart" uri="{C3380CC4-5D6E-409C-BE32-E72D297353CC}">
              <c16:uniqueId val="{00000001-8B9B-4168-8ACE-C89E349F572F}"/>
            </c:ext>
          </c:extLst>
        </c:ser>
        <c:dLbls>
          <c:showLegendKey val="0"/>
          <c:showVal val="0"/>
          <c:showCatName val="0"/>
          <c:showSerName val="0"/>
          <c:showPercent val="0"/>
          <c:showBubbleSize val="0"/>
        </c:dLbls>
        <c:marker val="1"/>
        <c:smooth val="0"/>
        <c:axId val="956426960"/>
        <c:axId val="956427352"/>
      </c:lineChart>
      <c:catAx>
        <c:axId val="956426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6427352"/>
        <c:crosses val="autoZero"/>
        <c:auto val="1"/>
        <c:lblAlgn val="ctr"/>
        <c:lblOffset val="100"/>
        <c:tickLblSkip val="1"/>
        <c:tickMarkSkip val="1"/>
        <c:noMultiLvlLbl val="0"/>
      </c:catAx>
      <c:valAx>
        <c:axId val="95642735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6426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[2]データシート!$A$19</c:f>
              <c:strCache>
                <c:ptCount val="1"/>
                <c:pt idx="0">
                  <c:v>実質収支額</c:v>
                </c:pt>
              </c:strCache>
            </c:strRef>
          </c:tx>
          <c:spPr>
            <a:solidFill>
              <a:srgbClr val="00FFFF"/>
            </a:solidFill>
            <a:ln w="3175">
              <a:solidFill>
                <a:srgbClr val="000000"/>
              </a:solidFill>
              <a:prstDash val="solid"/>
            </a:ln>
          </c:spPr>
          <c:invertIfNegative val="0"/>
          <c:cat>
            <c:strRef>
              <c:f>[2]データシート!$B$18:$F$18</c:f>
              <c:strCache>
                <c:ptCount val="5"/>
                <c:pt idx="0">
                  <c:v>H30</c:v>
                </c:pt>
                <c:pt idx="1">
                  <c:v>R01</c:v>
                </c:pt>
                <c:pt idx="2">
                  <c:v>R02</c:v>
                </c:pt>
                <c:pt idx="3">
                  <c:v>R03</c:v>
                </c:pt>
                <c:pt idx="4">
                  <c:v>R04</c:v>
                </c:pt>
              </c:strCache>
            </c:strRef>
          </c:cat>
          <c:val>
            <c:numRef>
              <c:f>[2]データシート!$B$19:$F$19</c:f>
              <c:numCache>
                <c:formatCode>General</c:formatCode>
                <c:ptCount val="5"/>
                <c:pt idx="0">
                  <c:v>3.84</c:v>
                </c:pt>
                <c:pt idx="1">
                  <c:v>4.47</c:v>
                </c:pt>
                <c:pt idx="2">
                  <c:v>5.55</c:v>
                </c:pt>
                <c:pt idx="3">
                  <c:v>5.64</c:v>
                </c:pt>
                <c:pt idx="4">
                  <c:v>6.75</c:v>
                </c:pt>
              </c:numCache>
            </c:numRef>
          </c:val>
          <c:extLst>
            <c:ext xmlns:c16="http://schemas.microsoft.com/office/drawing/2014/chart" uri="{C3380CC4-5D6E-409C-BE32-E72D297353CC}">
              <c16:uniqueId val="{00000000-5C85-447A-AAD8-F878D1D8BF95}"/>
            </c:ext>
          </c:extLst>
        </c:ser>
        <c:ser>
          <c:idx val="1"/>
          <c:order val="1"/>
          <c:tx>
            <c:strRef>
              <c:f>[2]データシート!$A$20</c:f>
              <c:strCache>
                <c:ptCount val="1"/>
                <c:pt idx="0">
                  <c:v>財政調整基金残高</c:v>
                </c:pt>
              </c:strCache>
            </c:strRef>
          </c:tx>
          <c:spPr>
            <a:solidFill>
              <a:srgbClr val="FF8080"/>
            </a:solidFill>
            <a:ln w="3175">
              <a:solidFill>
                <a:srgbClr val="000000"/>
              </a:solidFill>
              <a:prstDash val="solid"/>
            </a:ln>
          </c:spPr>
          <c:invertIfNegative val="0"/>
          <c:cat>
            <c:strRef>
              <c:f>[2]データシート!$B$18:$F$18</c:f>
              <c:strCache>
                <c:ptCount val="5"/>
                <c:pt idx="0">
                  <c:v>H30</c:v>
                </c:pt>
                <c:pt idx="1">
                  <c:v>R01</c:v>
                </c:pt>
                <c:pt idx="2">
                  <c:v>R02</c:v>
                </c:pt>
                <c:pt idx="3">
                  <c:v>R03</c:v>
                </c:pt>
                <c:pt idx="4">
                  <c:v>R04</c:v>
                </c:pt>
              </c:strCache>
            </c:strRef>
          </c:cat>
          <c:val>
            <c:numRef>
              <c:f>[2]データシート!$B$20:$F$20</c:f>
              <c:numCache>
                <c:formatCode>General</c:formatCode>
                <c:ptCount val="5"/>
                <c:pt idx="0">
                  <c:v>20.66</c:v>
                </c:pt>
                <c:pt idx="1">
                  <c:v>19.03</c:v>
                </c:pt>
                <c:pt idx="2">
                  <c:v>21.08</c:v>
                </c:pt>
                <c:pt idx="3">
                  <c:v>20.85</c:v>
                </c:pt>
                <c:pt idx="4">
                  <c:v>20.239999999999998</c:v>
                </c:pt>
              </c:numCache>
            </c:numRef>
          </c:val>
          <c:extLst>
            <c:ext xmlns:c16="http://schemas.microsoft.com/office/drawing/2014/chart" uri="{C3380CC4-5D6E-409C-BE32-E72D297353CC}">
              <c16:uniqueId val="{00000001-5C85-447A-AAD8-F878D1D8BF95}"/>
            </c:ext>
          </c:extLst>
        </c:ser>
        <c:dLbls>
          <c:showLegendKey val="0"/>
          <c:showVal val="0"/>
          <c:showCatName val="0"/>
          <c:showSerName val="0"/>
          <c:showPercent val="0"/>
          <c:showBubbleSize val="0"/>
        </c:dLbls>
        <c:gapWidth val="250"/>
        <c:overlap val="100"/>
        <c:axId val="1086336392"/>
        <c:axId val="1086343840"/>
      </c:barChart>
      <c:lineChart>
        <c:grouping val="standard"/>
        <c:varyColors val="0"/>
        <c:ser>
          <c:idx val="2"/>
          <c:order val="2"/>
          <c:tx>
            <c:strRef>
              <c:f>[2]データシート!$A$21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[2]データシート!$B$18:$F$18</c:f>
              <c:strCache>
                <c:ptCount val="5"/>
                <c:pt idx="0">
                  <c:v>H30</c:v>
                </c:pt>
                <c:pt idx="1">
                  <c:v>R01</c:v>
                </c:pt>
                <c:pt idx="2">
                  <c:v>R02</c:v>
                </c:pt>
                <c:pt idx="3">
                  <c:v>R03</c:v>
                </c:pt>
                <c:pt idx="4">
                  <c:v>R04</c:v>
                </c:pt>
              </c:strCache>
            </c:strRef>
          </c:cat>
          <c:val>
            <c:numRef>
              <c:f>[2]データシート!$B$21:$F$21</c:f>
              <c:numCache>
                <c:formatCode>General</c:formatCode>
                <c:ptCount val="5"/>
                <c:pt idx="0">
                  <c:v>-1.26</c:v>
                </c:pt>
                <c:pt idx="1">
                  <c:v>-3.38</c:v>
                </c:pt>
                <c:pt idx="2">
                  <c:v>0.78</c:v>
                </c:pt>
                <c:pt idx="3">
                  <c:v>-1.67</c:v>
                </c:pt>
                <c:pt idx="4">
                  <c:v>-3.33</c:v>
                </c:pt>
              </c:numCache>
            </c:numRef>
          </c:val>
          <c:smooth val="0"/>
          <c:extLst>
            <c:ext xmlns:c16="http://schemas.microsoft.com/office/drawing/2014/chart" uri="{C3380CC4-5D6E-409C-BE32-E72D297353CC}">
              <c16:uniqueId val="{00000002-5C85-447A-AAD8-F878D1D8BF95}"/>
            </c:ext>
          </c:extLst>
        </c:ser>
        <c:dLbls>
          <c:showLegendKey val="0"/>
          <c:showVal val="0"/>
          <c:showCatName val="0"/>
          <c:showSerName val="0"/>
          <c:showPercent val="0"/>
          <c:showBubbleSize val="0"/>
        </c:dLbls>
        <c:marker val="1"/>
        <c:smooth val="0"/>
        <c:axId val="1086336392"/>
        <c:axId val="1086343840"/>
      </c:lineChart>
      <c:catAx>
        <c:axId val="1086336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6343840"/>
        <c:crosses val="autoZero"/>
        <c:auto val="1"/>
        <c:lblAlgn val="ctr"/>
        <c:lblOffset val="100"/>
        <c:tickLblSkip val="1"/>
        <c:tickMarkSkip val="1"/>
        <c:noMultiLvlLbl val="0"/>
      </c:catAx>
      <c:valAx>
        <c:axId val="1086343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336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[2]データシート!$A$27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72-4C4A-BDD7-BAEA9B16EE04}"/>
            </c:ext>
          </c:extLst>
        </c:ser>
        <c:ser>
          <c:idx val="1"/>
          <c:order val="1"/>
          <c:tx>
            <c:strRef>
              <c:f>[2]データシート!$A$28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72-4C4A-BDD7-BAEA9B16EE04}"/>
            </c:ext>
          </c:extLst>
        </c:ser>
        <c:ser>
          <c:idx val="2"/>
          <c:order val="2"/>
          <c:tx>
            <c:strRef>
              <c:f>[2]データシート!$A$29</c:f>
              <c:strCache>
                <c:ptCount val="1"/>
                <c:pt idx="0">
                  <c:v>東北町介護サービス事業特別会計</c:v>
                </c:pt>
              </c:strCache>
            </c:strRef>
          </c:tx>
          <c:spPr>
            <a:solidFill>
              <a:srgbClr val="00FF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6672-4C4A-BDD7-BAEA9B16EE04}"/>
            </c:ext>
          </c:extLst>
        </c:ser>
        <c:ser>
          <c:idx val="3"/>
          <c:order val="3"/>
          <c:tx>
            <c:strRef>
              <c:f>[2]データシート!$A$30</c:f>
              <c:strCache>
                <c:ptCount val="1"/>
                <c:pt idx="0">
                  <c:v>東北町農業集落排水事業特別会計</c:v>
                </c:pt>
              </c:strCache>
            </c:strRef>
          </c:tx>
          <c:spPr>
            <a:solidFill>
              <a:srgbClr val="80008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[2]データシート!$B$30:$K$30</c:f>
              <c:numCache>
                <c:formatCode>General</c:formatCode>
                <c:ptCount val="10"/>
                <c:pt idx="0">
                  <c:v>#N/A</c:v>
                </c:pt>
                <c:pt idx="1">
                  <c:v>0.03</c:v>
                </c:pt>
                <c:pt idx="2">
                  <c:v>#N/A</c:v>
                </c:pt>
                <c:pt idx="3">
                  <c:v>0.05</c:v>
                </c:pt>
                <c:pt idx="4">
                  <c:v>#N/A</c:v>
                </c:pt>
                <c:pt idx="5">
                  <c:v>0.02</c:v>
                </c:pt>
                <c:pt idx="6">
                  <c:v>#N/A</c:v>
                </c:pt>
                <c:pt idx="7">
                  <c:v>0.01</c:v>
                </c:pt>
                <c:pt idx="8">
                  <c:v>#N/A</c:v>
                </c:pt>
                <c:pt idx="9">
                  <c:v>0.03</c:v>
                </c:pt>
              </c:numCache>
            </c:numRef>
          </c:val>
          <c:extLst>
            <c:ext xmlns:c16="http://schemas.microsoft.com/office/drawing/2014/chart" uri="{C3380CC4-5D6E-409C-BE32-E72D297353CC}">
              <c16:uniqueId val="{00000003-6672-4C4A-BDD7-BAEA9B16EE04}"/>
            </c:ext>
          </c:extLst>
        </c:ser>
        <c:ser>
          <c:idx val="4"/>
          <c:order val="4"/>
          <c:tx>
            <c:strRef>
              <c:f>[2]データシート!$A$31</c:f>
              <c:strCache>
                <c:ptCount val="1"/>
                <c:pt idx="0">
                  <c:v>東北町後期高齢者医療特別会計</c:v>
                </c:pt>
              </c:strCache>
            </c:strRef>
          </c:tx>
          <c:spPr>
            <a:solidFill>
              <a:srgbClr val="FFFF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[2]データシート!$B$31:$K$31</c:f>
              <c:numCache>
                <c:formatCode>General</c:formatCode>
                <c:ptCount val="10"/>
                <c:pt idx="0">
                  <c:v>#N/A</c:v>
                </c:pt>
                <c:pt idx="1">
                  <c:v>0.04</c:v>
                </c:pt>
                <c:pt idx="2">
                  <c:v>#N/A</c:v>
                </c:pt>
                <c:pt idx="3">
                  <c:v>0.05</c:v>
                </c:pt>
                <c:pt idx="4">
                  <c:v>#N/A</c:v>
                </c:pt>
                <c:pt idx="5">
                  <c:v>0.03</c:v>
                </c:pt>
                <c:pt idx="6">
                  <c:v>#N/A</c:v>
                </c:pt>
                <c:pt idx="7">
                  <c:v>0.06</c:v>
                </c:pt>
                <c:pt idx="8">
                  <c:v>#N/A</c:v>
                </c:pt>
                <c:pt idx="9">
                  <c:v>7.0000000000000007E-2</c:v>
                </c:pt>
              </c:numCache>
            </c:numRef>
          </c:val>
          <c:extLst>
            <c:ext xmlns:c16="http://schemas.microsoft.com/office/drawing/2014/chart" uri="{C3380CC4-5D6E-409C-BE32-E72D297353CC}">
              <c16:uniqueId val="{00000004-6672-4C4A-BDD7-BAEA9B16EE04}"/>
            </c:ext>
          </c:extLst>
        </c:ser>
        <c:ser>
          <c:idx val="5"/>
          <c:order val="5"/>
          <c:tx>
            <c:strRef>
              <c:f>[2]データシート!$A$32</c:f>
              <c:strCache>
                <c:ptCount val="1"/>
                <c:pt idx="0">
                  <c:v>東北町公共下水道事業特別会計</c:v>
                </c:pt>
              </c:strCache>
            </c:strRef>
          </c:tx>
          <c:spPr>
            <a:solidFill>
              <a:srgbClr val="FF66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[2]データシート!$B$32:$K$32</c:f>
              <c:numCache>
                <c:formatCode>General</c:formatCode>
                <c:ptCount val="10"/>
                <c:pt idx="0">
                  <c:v>#N/A</c:v>
                </c:pt>
                <c:pt idx="1">
                  <c:v>7.0000000000000007E-2</c:v>
                </c:pt>
                <c:pt idx="2">
                  <c:v>#N/A</c:v>
                </c:pt>
                <c:pt idx="3">
                  <c:v>0.1</c:v>
                </c:pt>
                <c:pt idx="4">
                  <c:v>#N/A</c:v>
                </c:pt>
                <c:pt idx="5">
                  <c:v>0.09</c:v>
                </c:pt>
                <c:pt idx="6">
                  <c:v>#N/A</c:v>
                </c:pt>
                <c:pt idx="7">
                  <c:v>0.04</c:v>
                </c:pt>
                <c:pt idx="8">
                  <c:v>#N/A</c:v>
                </c:pt>
                <c:pt idx="9">
                  <c:v>0.1</c:v>
                </c:pt>
              </c:numCache>
            </c:numRef>
          </c:val>
          <c:extLst>
            <c:ext xmlns:c16="http://schemas.microsoft.com/office/drawing/2014/chart" uri="{C3380CC4-5D6E-409C-BE32-E72D297353CC}">
              <c16:uniqueId val="{00000005-6672-4C4A-BDD7-BAEA9B16EE04}"/>
            </c:ext>
          </c:extLst>
        </c:ser>
        <c:ser>
          <c:idx val="6"/>
          <c:order val="6"/>
          <c:tx>
            <c:strRef>
              <c:f>[2]データシート!$A$33</c:f>
              <c:strCache>
                <c:ptCount val="1"/>
                <c:pt idx="0">
                  <c:v>東北町国民健康保険事業特別会計</c:v>
                </c:pt>
              </c:strCache>
            </c:strRef>
          </c:tx>
          <c:spPr>
            <a:solidFill>
              <a:srgbClr val="9999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[2]データシート!$B$33:$K$33</c:f>
              <c:numCache>
                <c:formatCode>General</c:formatCode>
                <c:ptCount val="10"/>
                <c:pt idx="0">
                  <c:v>#N/A</c:v>
                </c:pt>
                <c:pt idx="1">
                  <c:v>0.63</c:v>
                </c:pt>
                <c:pt idx="2">
                  <c:v>#N/A</c:v>
                </c:pt>
                <c:pt idx="3">
                  <c:v>0.72</c:v>
                </c:pt>
                <c:pt idx="4">
                  <c:v>#N/A</c:v>
                </c:pt>
                <c:pt idx="5">
                  <c:v>0.49</c:v>
                </c:pt>
                <c:pt idx="6">
                  <c:v>#N/A</c:v>
                </c:pt>
                <c:pt idx="7">
                  <c:v>0.52</c:v>
                </c:pt>
                <c:pt idx="8">
                  <c:v>#N/A</c:v>
                </c:pt>
                <c:pt idx="9">
                  <c:v>0.28000000000000003</c:v>
                </c:pt>
              </c:numCache>
            </c:numRef>
          </c:val>
          <c:extLst>
            <c:ext xmlns:c16="http://schemas.microsoft.com/office/drawing/2014/chart" uri="{C3380CC4-5D6E-409C-BE32-E72D297353CC}">
              <c16:uniqueId val="{00000006-6672-4C4A-BDD7-BAEA9B16EE04}"/>
            </c:ext>
          </c:extLst>
        </c:ser>
        <c:ser>
          <c:idx val="7"/>
          <c:order val="7"/>
          <c:tx>
            <c:strRef>
              <c:f>[2]データシート!$A$34</c:f>
              <c:strCache>
                <c:ptCount val="1"/>
                <c:pt idx="0">
                  <c:v>東北町介護保険特別会計</c:v>
                </c:pt>
              </c:strCache>
            </c:strRef>
          </c:tx>
          <c:spPr>
            <a:solidFill>
              <a:srgbClr val="0080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[2]データシート!$B$34:$K$34</c:f>
              <c:numCache>
                <c:formatCode>General</c:formatCode>
                <c:ptCount val="10"/>
                <c:pt idx="0">
                  <c:v>#N/A</c:v>
                </c:pt>
                <c:pt idx="1">
                  <c:v>1.1499999999999999</c:v>
                </c:pt>
                <c:pt idx="2">
                  <c:v>#N/A</c:v>
                </c:pt>
                <c:pt idx="3">
                  <c:v>1.1599999999999999</c:v>
                </c:pt>
                <c:pt idx="4">
                  <c:v>#N/A</c:v>
                </c:pt>
                <c:pt idx="5">
                  <c:v>1.28</c:v>
                </c:pt>
                <c:pt idx="6">
                  <c:v>#N/A</c:v>
                </c:pt>
                <c:pt idx="7">
                  <c:v>1.28</c:v>
                </c:pt>
                <c:pt idx="8">
                  <c:v>#N/A</c:v>
                </c:pt>
                <c:pt idx="9">
                  <c:v>1.51</c:v>
                </c:pt>
              </c:numCache>
            </c:numRef>
          </c:val>
          <c:extLst>
            <c:ext xmlns:c16="http://schemas.microsoft.com/office/drawing/2014/chart" uri="{C3380CC4-5D6E-409C-BE32-E72D297353CC}">
              <c16:uniqueId val="{00000007-6672-4C4A-BDD7-BAEA9B16EE04}"/>
            </c:ext>
          </c:extLst>
        </c:ser>
        <c:ser>
          <c:idx val="8"/>
          <c:order val="8"/>
          <c:tx>
            <c:strRef>
              <c:f>[2]データシート!$A$35</c:f>
              <c:strCache>
                <c:ptCount val="1"/>
                <c:pt idx="0">
                  <c:v>東北町上水道事業会計</c:v>
                </c:pt>
              </c:strCache>
            </c:strRef>
          </c:tx>
          <c:spPr>
            <a:solidFill>
              <a:srgbClr val="00FF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[2]データシート!$B$35:$K$35</c:f>
              <c:numCache>
                <c:formatCode>General</c:formatCode>
                <c:ptCount val="10"/>
                <c:pt idx="0">
                  <c:v>#N/A</c:v>
                </c:pt>
                <c:pt idx="1">
                  <c:v>3.05</c:v>
                </c:pt>
                <c:pt idx="2">
                  <c:v>#N/A</c:v>
                </c:pt>
                <c:pt idx="3">
                  <c:v>3.16</c:v>
                </c:pt>
                <c:pt idx="4">
                  <c:v>#N/A</c:v>
                </c:pt>
                <c:pt idx="5">
                  <c:v>3.16</c:v>
                </c:pt>
                <c:pt idx="6">
                  <c:v>#N/A</c:v>
                </c:pt>
                <c:pt idx="7">
                  <c:v>3.15</c:v>
                </c:pt>
                <c:pt idx="8">
                  <c:v>#N/A</c:v>
                </c:pt>
                <c:pt idx="9">
                  <c:v>1.98</c:v>
                </c:pt>
              </c:numCache>
            </c:numRef>
          </c:val>
          <c:extLst>
            <c:ext xmlns:c16="http://schemas.microsoft.com/office/drawing/2014/chart" uri="{C3380CC4-5D6E-409C-BE32-E72D297353CC}">
              <c16:uniqueId val="{00000008-6672-4C4A-BDD7-BAEA9B16EE04}"/>
            </c:ext>
          </c:extLst>
        </c:ser>
        <c:ser>
          <c:idx val="9"/>
          <c:order val="9"/>
          <c:tx>
            <c:strRef>
              <c:f>[2]データシート!$A$36</c:f>
              <c:strCache>
                <c:ptCount val="1"/>
                <c:pt idx="0">
                  <c:v>一般会計</c:v>
                </c:pt>
              </c:strCache>
            </c:strRef>
          </c:tx>
          <c:spPr>
            <a:solidFill>
              <a:srgbClr val="FF808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[2]データシート!$B$36:$K$36</c:f>
              <c:numCache>
                <c:formatCode>General</c:formatCode>
                <c:ptCount val="10"/>
                <c:pt idx="0">
                  <c:v>#N/A</c:v>
                </c:pt>
                <c:pt idx="1">
                  <c:v>3.84</c:v>
                </c:pt>
                <c:pt idx="2">
                  <c:v>#N/A</c:v>
                </c:pt>
                <c:pt idx="3">
                  <c:v>4.46</c:v>
                </c:pt>
                <c:pt idx="4">
                  <c:v>#N/A</c:v>
                </c:pt>
                <c:pt idx="5">
                  <c:v>5.54</c:v>
                </c:pt>
                <c:pt idx="6">
                  <c:v>#N/A</c:v>
                </c:pt>
                <c:pt idx="7">
                  <c:v>5.63</c:v>
                </c:pt>
                <c:pt idx="8">
                  <c:v>#N/A</c:v>
                </c:pt>
                <c:pt idx="9">
                  <c:v>6.74</c:v>
                </c:pt>
              </c:numCache>
            </c:numRef>
          </c:val>
          <c:extLst>
            <c:ext xmlns:c16="http://schemas.microsoft.com/office/drawing/2014/chart" uri="{C3380CC4-5D6E-409C-BE32-E72D297353CC}">
              <c16:uniqueId val="{00000009-6672-4C4A-BDD7-BAEA9B16EE04}"/>
            </c:ext>
          </c:extLst>
        </c:ser>
        <c:dLbls>
          <c:showLegendKey val="0"/>
          <c:showVal val="0"/>
          <c:showCatName val="0"/>
          <c:showSerName val="0"/>
          <c:showPercent val="0"/>
          <c:showBubbleSize val="0"/>
        </c:dLbls>
        <c:gapWidth val="150"/>
        <c:overlap val="100"/>
        <c:axId val="1086338352"/>
        <c:axId val="1086337960"/>
      </c:barChart>
      <c:catAx>
        <c:axId val="108633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337960"/>
        <c:crosses val="autoZero"/>
        <c:auto val="1"/>
        <c:lblAlgn val="ctr"/>
        <c:lblOffset val="100"/>
        <c:tickLblSkip val="1"/>
        <c:tickMarkSkip val="1"/>
        <c:noMultiLvlLbl val="0"/>
      </c:catAx>
      <c:valAx>
        <c:axId val="1086337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338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[2]データシート!$A$42</c:f>
              <c:strCache>
                <c:ptCount val="1"/>
                <c:pt idx="0">
                  <c:v>算入公債費等</c:v>
                </c:pt>
              </c:strCache>
            </c:strRef>
          </c:tx>
          <c:spPr>
            <a:solidFill>
              <a:srgbClr val="00FF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[2]データシート!$B$42:$P$42</c:f>
              <c:numCache>
                <c:formatCode>General</c:formatCode>
                <c:ptCount val="15"/>
                <c:pt idx="2">
                  <c:v>1194</c:v>
                </c:pt>
                <c:pt idx="5">
                  <c:v>1171</c:v>
                </c:pt>
                <c:pt idx="8">
                  <c:v>1171</c:v>
                </c:pt>
                <c:pt idx="11">
                  <c:v>1187</c:v>
                </c:pt>
                <c:pt idx="14">
                  <c:v>1144</c:v>
                </c:pt>
              </c:numCache>
            </c:numRef>
          </c:val>
          <c:extLst>
            <c:ext xmlns:c16="http://schemas.microsoft.com/office/drawing/2014/chart" uri="{C3380CC4-5D6E-409C-BE32-E72D297353CC}">
              <c16:uniqueId val="{00000000-EE5D-4FAE-A675-78EF1AFE51C3}"/>
            </c:ext>
          </c:extLst>
        </c:ser>
        <c:ser>
          <c:idx val="1"/>
          <c:order val="1"/>
          <c:tx>
            <c:strRef>
              <c:f>[2]データシート!$A$43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5D-4FAE-A675-78EF1AFE51C3}"/>
            </c:ext>
          </c:extLst>
        </c:ser>
        <c:ser>
          <c:idx val="2"/>
          <c:order val="2"/>
          <c:tx>
            <c:strRef>
              <c:f>[2]データシート!$A$44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EE5D-4FAE-A675-78EF1AFE51C3}"/>
            </c:ext>
          </c:extLst>
        </c:ser>
        <c:ser>
          <c:idx val="3"/>
          <c:order val="3"/>
          <c:tx>
            <c:strRef>
              <c:f>[2]データシート!$A$45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[2]データシート!$B$45:$P$45</c:f>
              <c:numCache>
                <c:formatCode>General</c:formatCode>
                <c:ptCount val="15"/>
                <c:pt idx="0">
                  <c:v>108</c:v>
                </c:pt>
                <c:pt idx="3">
                  <c:v>87</c:v>
                </c:pt>
                <c:pt idx="6">
                  <c:v>99</c:v>
                </c:pt>
                <c:pt idx="9">
                  <c:v>108</c:v>
                </c:pt>
                <c:pt idx="12">
                  <c:v>124</c:v>
                </c:pt>
              </c:numCache>
            </c:numRef>
          </c:val>
          <c:extLst>
            <c:ext xmlns:c16="http://schemas.microsoft.com/office/drawing/2014/chart" uri="{C3380CC4-5D6E-409C-BE32-E72D297353CC}">
              <c16:uniqueId val="{00000003-EE5D-4FAE-A675-78EF1AFE51C3}"/>
            </c:ext>
          </c:extLst>
        </c:ser>
        <c:ser>
          <c:idx val="4"/>
          <c:order val="4"/>
          <c:tx>
            <c:strRef>
              <c:f>[2]データシート!$A$46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[2]データシート!$B$46:$P$46</c:f>
              <c:numCache>
                <c:formatCode>General</c:formatCode>
                <c:ptCount val="15"/>
                <c:pt idx="0">
                  <c:v>398</c:v>
                </c:pt>
                <c:pt idx="3">
                  <c:v>400</c:v>
                </c:pt>
                <c:pt idx="6">
                  <c:v>408</c:v>
                </c:pt>
                <c:pt idx="9">
                  <c:v>373</c:v>
                </c:pt>
                <c:pt idx="12">
                  <c:v>386</c:v>
                </c:pt>
              </c:numCache>
            </c:numRef>
          </c:val>
          <c:extLst>
            <c:ext xmlns:c16="http://schemas.microsoft.com/office/drawing/2014/chart" uri="{C3380CC4-5D6E-409C-BE32-E72D297353CC}">
              <c16:uniqueId val="{00000004-EE5D-4FAE-A675-78EF1AFE51C3}"/>
            </c:ext>
          </c:extLst>
        </c:ser>
        <c:ser>
          <c:idx val="5"/>
          <c:order val="5"/>
          <c:tx>
            <c:strRef>
              <c:f>[2]データシート!$A$47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5D-4FAE-A675-78EF1AFE51C3}"/>
            </c:ext>
          </c:extLst>
        </c:ser>
        <c:ser>
          <c:idx val="6"/>
          <c:order val="6"/>
          <c:tx>
            <c:strRef>
              <c:f>[2]データシート!$A$48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5D-4FAE-A675-78EF1AFE51C3}"/>
            </c:ext>
          </c:extLst>
        </c:ser>
        <c:ser>
          <c:idx val="7"/>
          <c:order val="7"/>
          <c:tx>
            <c:strRef>
              <c:f>[2]データシート!$A$49</c:f>
              <c:strCache>
                <c:ptCount val="1"/>
                <c:pt idx="0">
                  <c:v>元利償還金</c:v>
                </c:pt>
              </c:strCache>
            </c:strRef>
          </c:tx>
          <c:spPr>
            <a:solidFill>
              <a:srgbClr val="FF808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[2]データシート!$B$49:$P$49</c:f>
              <c:numCache>
                <c:formatCode>General</c:formatCode>
                <c:ptCount val="15"/>
                <c:pt idx="0">
                  <c:v>1336</c:v>
                </c:pt>
                <c:pt idx="3">
                  <c:v>1328</c:v>
                </c:pt>
                <c:pt idx="6">
                  <c:v>1335</c:v>
                </c:pt>
                <c:pt idx="9">
                  <c:v>1357</c:v>
                </c:pt>
                <c:pt idx="12">
                  <c:v>1348</c:v>
                </c:pt>
              </c:numCache>
            </c:numRef>
          </c:val>
          <c:extLst>
            <c:ext xmlns:c16="http://schemas.microsoft.com/office/drawing/2014/chart" uri="{C3380CC4-5D6E-409C-BE32-E72D297353CC}">
              <c16:uniqueId val="{00000007-EE5D-4FAE-A675-78EF1AFE51C3}"/>
            </c:ext>
          </c:extLst>
        </c:ser>
        <c:dLbls>
          <c:showLegendKey val="0"/>
          <c:showVal val="0"/>
          <c:showCatName val="0"/>
          <c:showSerName val="0"/>
          <c:showPercent val="0"/>
          <c:showBubbleSize val="0"/>
        </c:dLbls>
        <c:gapWidth val="100"/>
        <c:overlap val="100"/>
        <c:axId val="1086345800"/>
        <c:axId val="1086341488"/>
      </c:barChart>
      <c:lineChart>
        <c:grouping val="standard"/>
        <c:varyColors val="0"/>
        <c:ser>
          <c:idx val="8"/>
          <c:order val="8"/>
          <c:tx>
            <c:strRef>
              <c:f>[2]データシート!$A$50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[2]データシート!$B$50:$P$50</c:f>
              <c:numCache>
                <c:formatCode>General</c:formatCode>
                <c:ptCount val="15"/>
                <c:pt idx="0">
                  <c:v>#N/A</c:v>
                </c:pt>
                <c:pt idx="1">
                  <c:v>649</c:v>
                </c:pt>
                <c:pt idx="2">
                  <c:v>#N/A</c:v>
                </c:pt>
                <c:pt idx="3">
                  <c:v>#N/A</c:v>
                </c:pt>
                <c:pt idx="4">
                  <c:v>645</c:v>
                </c:pt>
                <c:pt idx="5">
                  <c:v>#N/A</c:v>
                </c:pt>
                <c:pt idx="6">
                  <c:v>#N/A</c:v>
                </c:pt>
                <c:pt idx="7">
                  <c:v>671</c:v>
                </c:pt>
                <c:pt idx="8">
                  <c:v>#N/A</c:v>
                </c:pt>
                <c:pt idx="9">
                  <c:v>#N/A</c:v>
                </c:pt>
                <c:pt idx="10">
                  <c:v>651</c:v>
                </c:pt>
                <c:pt idx="11">
                  <c:v>#N/A</c:v>
                </c:pt>
                <c:pt idx="12">
                  <c:v>#N/A</c:v>
                </c:pt>
                <c:pt idx="13">
                  <c:v>714</c:v>
                </c:pt>
                <c:pt idx="14">
                  <c:v>#N/A</c:v>
                </c:pt>
              </c:numCache>
            </c:numRef>
          </c:val>
          <c:smooth val="0"/>
          <c:extLst>
            <c:ext xmlns:c16="http://schemas.microsoft.com/office/drawing/2014/chart" uri="{C3380CC4-5D6E-409C-BE32-E72D297353CC}">
              <c16:uniqueId val="{00000008-EE5D-4FAE-A675-78EF1AFE51C3}"/>
            </c:ext>
          </c:extLst>
        </c:ser>
        <c:dLbls>
          <c:showLegendKey val="0"/>
          <c:showVal val="0"/>
          <c:showCatName val="0"/>
          <c:showSerName val="0"/>
          <c:showPercent val="0"/>
          <c:showBubbleSize val="0"/>
        </c:dLbls>
        <c:marker val="1"/>
        <c:smooth val="0"/>
        <c:axId val="1086345800"/>
        <c:axId val="1086341488"/>
      </c:lineChart>
      <c:catAx>
        <c:axId val="1086345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341488"/>
        <c:crosses val="autoZero"/>
        <c:auto val="1"/>
        <c:lblAlgn val="ctr"/>
        <c:lblOffset val="100"/>
        <c:tickLblSkip val="1"/>
        <c:tickMarkSkip val="1"/>
        <c:noMultiLvlLbl val="0"/>
      </c:catAx>
      <c:valAx>
        <c:axId val="1086341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345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[2]データシート!$A$56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[2]データシート!$B$56:$P$56</c:f>
              <c:numCache>
                <c:formatCode>General</c:formatCode>
                <c:ptCount val="15"/>
                <c:pt idx="2">
                  <c:v>13039</c:v>
                </c:pt>
                <c:pt idx="5">
                  <c:v>12007</c:v>
                </c:pt>
                <c:pt idx="8">
                  <c:v>11625</c:v>
                </c:pt>
                <c:pt idx="11">
                  <c:v>11102</c:v>
                </c:pt>
                <c:pt idx="14">
                  <c:v>10559</c:v>
                </c:pt>
              </c:numCache>
            </c:numRef>
          </c:val>
          <c:extLst>
            <c:ext xmlns:c16="http://schemas.microsoft.com/office/drawing/2014/chart" uri="{C3380CC4-5D6E-409C-BE32-E72D297353CC}">
              <c16:uniqueId val="{00000000-07AB-44FF-A620-BFA64053A727}"/>
            </c:ext>
          </c:extLst>
        </c:ser>
        <c:ser>
          <c:idx val="1"/>
          <c:order val="1"/>
          <c:tx>
            <c:strRef>
              <c:f>[2]データシート!$A$57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[2]データシート!$B$57:$P$57</c:f>
              <c:numCache>
                <c:formatCode>General</c:formatCode>
                <c:ptCount val="15"/>
                <c:pt idx="2">
                  <c:v>30</c:v>
                </c:pt>
                <c:pt idx="5">
                  <c:v>7</c:v>
                </c:pt>
                <c:pt idx="8">
                  <c:v>5</c:v>
                </c:pt>
                <c:pt idx="11">
                  <c:v>8</c:v>
                </c:pt>
                <c:pt idx="14">
                  <c:v>8</c:v>
                </c:pt>
              </c:numCache>
            </c:numRef>
          </c:val>
          <c:extLst>
            <c:ext xmlns:c16="http://schemas.microsoft.com/office/drawing/2014/chart" uri="{C3380CC4-5D6E-409C-BE32-E72D297353CC}">
              <c16:uniqueId val="{00000001-07AB-44FF-A620-BFA64053A727}"/>
            </c:ext>
          </c:extLst>
        </c:ser>
        <c:ser>
          <c:idx val="2"/>
          <c:order val="2"/>
          <c:tx>
            <c:strRef>
              <c:f>[2]データシート!$A$58</c:f>
              <c:strCache>
                <c:ptCount val="1"/>
                <c:pt idx="0">
                  <c:v>充当可能基金</c:v>
                </c:pt>
              </c:strCache>
            </c:strRef>
          </c:tx>
          <c:spPr>
            <a:solidFill>
              <a:srgbClr val="FF00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[2]データシート!$B$58:$P$58</c:f>
              <c:numCache>
                <c:formatCode>General</c:formatCode>
                <c:ptCount val="15"/>
                <c:pt idx="2">
                  <c:v>2242</c:v>
                </c:pt>
                <c:pt idx="5">
                  <c:v>2126</c:v>
                </c:pt>
                <c:pt idx="8">
                  <c:v>2089</c:v>
                </c:pt>
                <c:pt idx="11">
                  <c:v>2769</c:v>
                </c:pt>
                <c:pt idx="14">
                  <c:v>2866</c:v>
                </c:pt>
              </c:numCache>
            </c:numRef>
          </c:val>
          <c:extLst>
            <c:ext xmlns:c16="http://schemas.microsoft.com/office/drawing/2014/chart" uri="{C3380CC4-5D6E-409C-BE32-E72D297353CC}">
              <c16:uniqueId val="{00000002-07AB-44FF-A620-BFA64053A727}"/>
            </c:ext>
          </c:extLst>
        </c:ser>
        <c:ser>
          <c:idx val="3"/>
          <c:order val="3"/>
          <c:tx>
            <c:strRef>
              <c:f>[2]データシート!$A$59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[2]データシート!$B$59:$P$59</c:f>
              <c:numCache>
                <c:formatCode>General</c:formatCode>
                <c:ptCount val="15"/>
                <c:pt idx="0">
                  <c:v>7</c:v>
                </c:pt>
                <c:pt idx="3">
                  <c:v>6</c:v>
                </c:pt>
                <c:pt idx="6">
                  <c:v>0</c:v>
                </c:pt>
                <c:pt idx="9">
                  <c:v>16</c:v>
                </c:pt>
                <c:pt idx="12">
                  <c:v>26</c:v>
                </c:pt>
              </c:numCache>
            </c:numRef>
          </c:val>
          <c:extLst>
            <c:ext xmlns:c16="http://schemas.microsoft.com/office/drawing/2014/chart" uri="{C3380CC4-5D6E-409C-BE32-E72D297353CC}">
              <c16:uniqueId val="{00000003-07AB-44FF-A620-BFA64053A727}"/>
            </c:ext>
          </c:extLst>
        </c:ser>
        <c:ser>
          <c:idx val="4"/>
          <c:order val="4"/>
          <c:tx>
            <c:strRef>
              <c:f>[2]データシート!$A$60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AB-44FF-A620-BFA64053A727}"/>
            </c:ext>
          </c:extLst>
        </c:ser>
        <c:ser>
          <c:idx val="5"/>
          <c:order val="5"/>
          <c:tx>
            <c:strRef>
              <c:f>[2]データシート!$A$61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AB-44FF-A620-BFA64053A727}"/>
            </c:ext>
          </c:extLst>
        </c:ser>
        <c:ser>
          <c:idx val="6"/>
          <c:order val="6"/>
          <c:tx>
            <c:strRef>
              <c:f>[2]データシート!$A$62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[2]データシート!$B$62:$P$62</c:f>
              <c:numCache>
                <c:formatCode>General</c:formatCode>
                <c:ptCount val="15"/>
                <c:pt idx="0">
                  <c:v>1296</c:v>
                </c:pt>
                <c:pt idx="3">
                  <c:v>1246</c:v>
                </c:pt>
                <c:pt idx="6">
                  <c:v>1120</c:v>
                </c:pt>
                <c:pt idx="9">
                  <c:v>1096</c:v>
                </c:pt>
                <c:pt idx="12">
                  <c:v>1121</c:v>
                </c:pt>
              </c:numCache>
            </c:numRef>
          </c:val>
          <c:extLst>
            <c:ext xmlns:c16="http://schemas.microsoft.com/office/drawing/2014/chart" uri="{C3380CC4-5D6E-409C-BE32-E72D297353CC}">
              <c16:uniqueId val="{00000006-07AB-44FF-A620-BFA64053A727}"/>
            </c:ext>
          </c:extLst>
        </c:ser>
        <c:ser>
          <c:idx val="7"/>
          <c:order val="7"/>
          <c:tx>
            <c:strRef>
              <c:f>[2]データシート!$A$63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[2]データシート!$B$63:$P$63</c:f>
              <c:numCache>
                <c:formatCode>General</c:formatCode>
                <c:ptCount val="15"/>
                <c:pt idx="0">
                  <c:v>1093</c:v>
                </c:pt>
                <c:pt idx="3">
                  <c:v>1127</c:v>
                </c:pt>
                <c:pt idx="6">
                  <c:v>1409</c:v>
                </c:pt>
                <c:pt idx="9">
                  <c:v>1378</c:v>
                </c:pt>
                <c:pt idx="12">
                  <c:v>1252</c:v>
                </c:pt>
              </c:numCache>
            </c:numRef>
          </c:val>
          <c:extLst>
            <c:ext xmlns:c16="http://schemas.microsoft.com/office/drawing/2014/chart" uri="{C3380CC4-5D6E-409C-BE32-E72D297353CC}">
              <c16:uniqueId val="{00000007-07AB-44FF-A620-BFA64053A727}"/>
            </c:ext>
          </c:extLst>
        </c:ser>
        <c:ser>
          <c:idx val="8"/>
          <c:order val="8"/>
          <c:tx>
            <c:strRef>
              <c:f>[2]データシート!$A$64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[2]データシート!$B$64:$P$64</c:f>
              <c:numCache>
                <c:formatCode>General</c:formatCode>
                <c:ptCount val="15"/>
                <c:pt idx="0">
                  <c:v>5717</c:v>
                </c:pt>
                <c:pt idx="3">
                  <c:v>5743</c:v>
                </c:pt>
                <c:pt idx="6">
                  <c:v>5319</c:v>
                </c:pt>
                <c:pt idx="9">
                  <c:v>5185</c:v>
                </c:pt>
                <c:pt idx="12">
                  <c:v>5004</c:v>
                </c:pt>
              </c:numCache>
            </c:numRef>
          </c:val>
          <c:extLst>
            <c:ext xmlns:c16="http://schemas.microsoft.com/office/drawing/2014/chart" uri="{C3380CC4-5D6E-409C-BE32-E72D297353CC}">
              <c16:uniqueId val="{00000008-07AB-44FF-A620-BFA64053A727}"/>
            </c:ext>
          </c:extLst>
        </c:ser>
        <c:ser>
          <c:idx val="9"/>
          <c:order val="9"/>
          <c:tx>
            <c:strRef>
              <c:f>[2]データシート!$A$65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7AB-44FF-A620-BFA64053A727}"/>
            </c:ext>
          </c:extLst>
        </c:ser>
        <c:ser>
          <c:idx val="10"/>
          <c:order val="10"/>
          <c:tx>
            <c:strRef>
              <c:f>[2]データシート!$A$66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[2]データシート!$B$66:$P$66</c:f>
              <c:numCache>
                <c:formatCode>General</c:formatCode>
                <c:ptCount val="15"/>
                <c:pt idx="0">
                  <c:v>12935</c:v>
                </c:pt>
                <c:pt idx="3">
                  <c:v>12496</c:v>
                </c:pt>
                <c:pt idx="6">
                  <c:v>12134</c:v>
                </c:pt>
                <c:pt idx="9">
                  <c:v>11618</c:v>
                </c:pt>
                <c:pt idx="12">
                  <c:v>10930</c:v>
                </c:pt>
              </c:numCache>
            </c:numRef>
          </c:val>
          <c:extLst>
            <c:ext xmlns:c16="http://schemas.microsoft.com/office/drawing/2014/chart" uri="{C3380CC4-5D6E-409C-BE32-E72D297353CC}">
              <c16:uniqueId val="{0000000A-07AB-44FF-A620-BFA64053A727}"/>
            </c:ext>
          </c:extLst>
        </c:ser>
        <c:dLbls>
          <c:showLegendKey val="0"/>
          <c:showVal val="0"/>
          <c:showCatName val="0"/>
          <c:showSerName val="0"/>
          <c:showPercent val="0"/>
          <c:showBubbleSize val="0"/>
        </c:dLbls>
        <c:gapWidth val="100"/>
        <c:overlap val="100"/>
        <c:axId val="1086342272"/>
        <c:axId val="1086339136"/>
      </c:barChart>
      <c:lineChart>
        <c:grouping val="standard"/>
        <c:varyColors val="0"/>
        <c:ser>
          <c:idx val="11"/>
          <c:order val="11"/>
          <c:tx>
            <c:strRef>
              <c:f>[2]データシート!$A$67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[2]データシート!$B$67:$P$67</c:f>
              <c:numCache>
                <c:formatCode>General</c:formatCode>
                <c:ptCount val="15"/>
                <c:pt idx="0">
                  <c:v>#N/A</c:v>
                </c:pt>
                <c:pt idx="1">
                  <c:v>5737</c:v>
                </c:pt>
                <c:pt idx="2">
                  <c:v>#N/A</c:v>
                </c:pt>
                <c:pt idx="3">
                  <c:v>#N/A</c:v>
                </c:pt>
                <c:pt idx="4">
                  <c:v>6478</c:v>
                </c:pt>
                <c:pt idx="5">
                  <c:v>#N/A</c:v>
                </c:pt>
                <c:pt idx="6">
                  <c:v>#N/A</c:v>
                </c:pt>
                <c:pt idx="7">
                  <c:v>6264</c:v>
                </c:pt>
                <c:pt idx="8">
                  <c:v>#N/A</c:v>
                </c:pt>
                <c:pt idx="9">
                  <c:v>#N/A</c:v>
                </c:pt>
                <c:pt idx="10">
                  <c:v>5413</c:v>
                </c:pt>
                <c:pt idx="11">
                  <c:v>#N/A</c:v>
                </c:pt>
                <c:pt idx="12">
                  <c:v>#N/A</c:v>
                </c:pt>
                <c:pt idx="13">
                  <c:v>4899</c:v>
                </c:pt>
                <c:pt idx="14">
                  <c:v>#N/A</c:v>
                </c:pt>
              </c:numCache>
            </c:numRef>
          </c:val>
          <c:smooth val="0"/>
          <c:extLst>
            <c:ext xmlns:c16="http://schemas.microsoft.com/office/drawing/2014/chart" uri="{C3380CC4-5D6E-409C-BE32-E72D297353CC}">
              <c16:uniqueId val="{0000000B-07AB-44FF-A620-BFA64053A727}"/>
            </c:ext>
          </c:extLst>
        </c:ser>
        <c:dLbls>
          <c:showLegendKey val="0"/>
          <c:showVal val="0"/>
          <c:showCatName val="0"/>
          <c:showSerName val="0"/>
          <c:showPercent val="0"/>
          <c:showBubbleSize val="0"/>
        </c:dLbls>
        <c:marker val="1"/>
        <c:smooth val="0"/>
        <c:axId val="1086342272"/>
        <c:axId val="1086339136"/>
      </c:lineChart>
      <c:catAx>
        <c:axId val="108634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6339136"/>
        <c:crosses val="autoZero"/>
        <c:auto val="1"/>
        <c:lblAlgn val="ctr"/>
        <c:lblOffset val="100"/>
        <c:tickLblSkip val="1"/>
        <c:tickMarkSkip val="1"/>
        <c:noMultiLvlLbl val="0"/>
      </c:catAx>
      <c:valAx>
        <c:axId val="108633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34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[2]データシート!$A$72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[2]データシート!$B$71:$D$71</c:f>
              <c:strCache>
                <c:ptCount val="3"/>
                <c:pt idx="0">
                  <c:v>R02</c:v>
                </c:pt>
                <c:pt idx="1">
                  <c:v>R03</c:v>
                </c:pt>
                <c:pt idx="2">
                  <c:v>R04</c:v>
                </c:pt>
              </c:strCache>
            </c:strRef>
          </c:cat>
          <c:val>
            <c:numRef>
              <c:f>[2]データシート!$B$72:$D$72</c:f>
              <c:numCache>
                <c:formatCode>#,##0;"▲ "#,##0</c:formatCode>
                <c:ptCount val="3"/>
                <c:pt idx="0">
                  <c:v>1437</c:v>
                </c:pt>
                <c:pt idx="1">
                  <c:v>1492</c:v>
                </c:pt>
                <c:pt idx="2">
                  <c:v>1406</c:v>
                </c:pt>
              </c:numCache>
            </c:numRef>
          </c:val>
          <c:extLst>
            <c:ext xmlns:c16="http://schemas.microsoft.com/office/drawing/2014/chart" uri="{C3380CC4-5D6E-409C-BE32-E72D297353CC}">
              <c16:uniqueId val="{00000000-9578-422E-92B5-16F0391BDCE6}"/>
            </c:ext>
          </c:extLst>
        </c:ser>
        <c:ser>
          <c:idx val="0"/>
          <c:order val="1"/>
          <c:tx>
            <c:strRef>
              <c:f>[2]データシート!$A$73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[2]データシート!$B$71:$D$71</c:f>
              <c:strCache>
                <c:ptCount val="3"/>
                <c:pt idx="0">
                  <c:v>R02</c:v>
                </c:pt>
                <c:pt idx="1">
                  <c:v>R03</c:v>
                </c:pt>
                <c:pt idx="2">
                  <c:v>R04</c:v>
                </c:pt>
              </c:strCache>
            </c:strRef>
          </c:cat>
          <c:val>
            <c:numRef>
              <c:f>[2]データシート!$B$73:$D$73</c:f>
              <c:numCache>
                <c:formatCode>#,##0;"▲ "#,##0</c:formatCode>
                <c:ptCount val="3"/>
                <c:pt idx="0">
                  <c:v>208</c:v>
                </c:pt>
                <c:pt idx="1">
                  <c:v>485</c:v>
                </c:pt>
                <c:pt idx="2">
                  <c:v>535</c:v>
                </c:pt>
              </c:numCache>
            </c:numRef>
          </c:val>
          <c:extLst>
            <c:ext xmlns:c16="http://schemas.microsoft.com/office/drawing/2014/chart" uri="{C3380CC4-5D6E-409C-BE32-E72D297353CC}">
              <c16:uniqueId val="{00000001-9578-422E-92B5-16F0391BDCE6}"/>
            </c:ext>
          </c:extLst>
        </c:ser>
        <c:ser>
          <c:idx val="1"/>
          <c:order val="2"/>
          <c:tx>
            <c:strRef>
              <c:f>[2]データシート!$A$74</c:f>
              <c:strCache>
                <c:ptCount val="1"/>
                <c:pt idx="0">
                  <c:v>その他特定目的基金</c:v>
                </c:pt>
              </c:strCache>
            </c:strRef>
          </c:tx>
          <c:spPr>
            <a:solidFill>
              <a:srgbClr val="2E75B6"/>
            </a:solidFill>
            <a:ln>
              <a:noFill/>
            </a:ln>
          </c:spPr>
          <c:invertIfNegative val="0"/>
          <c:cat>
            <c:strRef>
              <c:f>[2]データシート!$B$71:$D$71</c:f>
              <c:strCache>
                <c:ptCount val="3"/>
                <c:pt idx="0">
                  <c:v>R02</c:v>
                </c:pt>
                <c:pt idx="1">
                  <c:v>R03</c:v>
                </c:pt>
                <c:pt idx="2">
                  <c:v>R04</c:v>
                </c:pt>
              </c:strCache>
            </c:strRef>
          </c:cat>
          <c:val>
            <c:numRef>
              <c:f>[2]データシート!$B$74:$D$74</c:f>
              <c:numCache>
                <c:formatCode>#,##0;"▲ "#,##0</c:formatCode>
                <c:ptCount val="3"/>
                <c:pt idx="0">
                  <c:v>1018</c:v>
                </c:pt>
                <c:pt idx="1">
                  <c:v>1313</c:v>
                </c:pt>
                <c:pt idx="2">
                  <c:v>1508</c:v>
                </c:pt>
              </c:numCache>
            </c:numRef>
          </c:val>
          <c:extLst>
            <c:ext xmlns:c16="http://schemas.microsoft.com/office/drawing/2014/chart" uri="{C3380CC4-5D6E-409C-BE32-E72D297353CC}">
              <c16:uniqueId val="{00000002-9578-422E-92B5-16F0391BDCE6}"/>
            </c:ext>
          </c:extLst>
        </c:ser>
        <c:dLbls>
          <c:showLegendKey val="0"/>
          <c:showVal val="0"/>
          <c:showCatName val="0"/>
          <c:showSerName val="0"/>
          <c:showPercent val="0"/>
          <c:showBubbleSize val="0"/>
        </c:dLbls>
        <c:gapWidth val="120"/>
        <c:overlap val="100"/>
        <c:axId val="1086340312"/>
        <c:axId val="1086341096"/>
      </c:barChart>
      <c:catAx>
        <c:axId val="1086340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86341096"/>
        <c:crosses val="autoZero"/>
        <c:auto val="1"/>
        <c:lblAlgn val="ctr"/>
        <c:lblOffset val="100"/>
        <c:tickLblSkip val="1"/>
        <c:tickMarkSkip val="1"/>
        <c:noMultiLvlLbl val="0"/>
      </c:catAx>
      <c:valAx>
        <c:axId val="10863410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86340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864903314526948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{DEF60D5A-21C6-4DC4-B473-78677D7E3D9A}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F76-4FAC-8B64-DF70538C76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{46756541-08AE-4C4D-9B22-C049C0B1AD62}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76-4FAC-8B64-DF70538C76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{592EF0AD-B986-43CB-991F-B8C608B50E99}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76-4FAC-8B64-DF70538C76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{03B93095-0A45-46F2-B535-BB50FFA90FC1}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76-4FAC-8B64-DF70538C76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{A9B03EBF-F806-456B-9411-21AC627DEB1F}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76-4FAC-8B64-DF70538C76BE}"/>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{1EACFE35-466F-45B2-BC42-6B646CC0A4E5}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F76-4FAC-8B64-DF70538C76BE}"/>
                </c:ext>
              </c:extLst>
            </c:dLbl>
            <c:dLbl>
              <c:idx val="16"/>
              <c:layout>
                <c:manualLayout>
                  <c:x val="-3.4296047805279513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{FC9674BF-5D26-494B-82C5-62F6915DF122}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F76-4FAC-8B64-DF70538C76BE}"/>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{73AAB1DF-3324-4145-8262-5297C3031C85}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F76-4FAC-8B64-DF70538C76BE}"/>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{114DA75A-4125-404B-8003-021C66576121}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F76-4FAC-8B64-DF70538C76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68.599999999999994</c:v>
                </c:pt>
                <c:pt idx="8">
                  <c:v>66</c:v>
                </c:pt>
                <c:pt idx="16">
                  <c:v>69.400000000000006</c:v>
                </c:pt>
                <c:pt idx="24">
                  <c:v>67.3</c:v>
                </c:pt>
                <c:pt idx="32">
                  <c:v>71.900000000000006</c:v>
                </c:pt>
              </c:numCache>
            </c:numRef>
          </c:xVal>
          <c:yVal>
            <c:numRef>
              <c:f>公会計指標分析・財政指標組合せ分析表!$BP$51:$DC$51</c:f>
              <c:numCache>
                <c:formatCode>#,##0.0;"▲ "#,##0.0</c:formatCode>
                <c:ptCount val="40"/>
                <c:pt idx="0">
                  <c:v>103.2</c:v>
                </c:pt>
                <c:pt idx="8">
                  <c:v>118.2</c:v>
                </c:pt>
                <c:pt idx="16">
                  <c:v>110.9</c:v>
                </c:pt>
                <c:pt idx="24">
                  <c:v>90.5</c:v>
                </c:pt>
                <c:pt idx="32">
                  <c:v>84.3</c:v>
                </c:pt>
              </c:numCache>
            </c:numRef>
          </c:yVal>
          <c:smooth val="0"/>
          <c:extLst>
            <c:ext xmlns:c16="http://schemas.microsoft.com/office/drawing/2014/chart" uri="{C3380CC4-5D6E-409C-BE32-E72D297353CC}">
              <c16:uniqueId val="{00000009-FF76-4FAC-8B64-DF70538C76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{F512D3B0-41BD-45F9-A934-28C04819383C}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F76-4FAC-8B64-DF70538C76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{D4E4C16D-7607-4715-9334-FCC5AC32286F}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76-4FAC-8B64-DF70538C76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{8C88DCF9-C9B9-4309-A8EE-1775AB287B5C}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76-4FAC-8B64-DF70538C76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{49341B6F-8306-4A39-95DC-7661AAE73CF4}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76-4FAC-8B64-DF70538C76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{0C1DEDD3-CCA2-46BE-8906-B365840FDB33}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76-4FAC-8B64-DF70538C76BE}"/>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{8BCF3EC7-3333-4459-AFFA-1CCD4AA33179}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F76-4FAC-8B64-DF70538C76BE}"/>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{80146521-AA59-4FD6-808B-982B11946D1C}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F76-4FAC-8B64-DF70538C76BE}"/>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{E82AE10A-F0FE-4FB5-9B45-46C334E293D9}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F76-4FAC-8B64-DF70538C76BE}"/>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{B9738FEE-BF9C-4832-AC06-B25D71607597}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F76-4FAC-8B64-DF70538C76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60.7</c:v>
                </c:pt>
                <c:pt idx="16">
                  <c:v>61.1</c:v>
                </c:pt>
                <c:pt idx="24">
                  <c:v>63.1</c:v>
                </c:pt>
                <c:pt idx="32">
                  <c:v>65.400000000000006</c:v>
                </c:pt>
              </c:numCache>
            </c:numRef>
          </c:xVal>
          <c:yVal>
            <c:numRef>
              <c:f>公会計指標分析・財政指標組合せ分析表!$BP$55:$DC$55</c:f>
              <c:numCache>
                <c:formatCode>#,##0.0;"▲ "#,##0.0</c:formatCode>
                <c:ptCount val="40"/>
                <c:pt idx="0">
                  <c:v>19.8</c:v>
                </c:pt>
                <c:pt idx="8">
                  <c:v>20</c:v>
                </c:pt>
                <c:pt idx="16">
                  <c:v>10.199999999999999</c:v>
                </c:pt>
                <c:pt idx="24">
                  <c:v>0</c:v>
                </c:pt>
                <c:pt idx="32">
                  <c:v>0</c:v>
                </c:pt>
              </c:numCache>
            </c:numRef>
          </c:yVal>
          <c:smooth val="0"/>
          <c:extLst>
            <c:ext xmlns:c16="http://schemas.microsoft.com/office/drawing/2014/chart" uri="{C3380CC4-5D6E-409C-BE32-E72D297353CC}">
              <c16:uniqueId val="{00000013-FF76-4FAC-8B64-DF70538C76BE}"/>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{906B0258-888A-4581-B552-5769FEB93A10}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9EA-4988-96BE-0A6E9621C5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{AD3D52C3-A790-4135-8F9E-0821D762F529}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EA-4988-96BE-0A6E9621C5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{871DD06A-7F98-4C6C-B3DA-CA3D170B1292}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EA-4988-96BE-0A6E9621C5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{05180F0B-9161-440F-9BC9-802C98C60ABA}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EA-4988-96BE-0A6E9621C5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{00D60BBC-B0A9-44FF-BAEF-B347DFCE63FE}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EA-4988-96BE-0A6E9621C543}"/>
                </c:ext>
              </c:extLst>
            </c:dLbl>
            <c:dLbl>
              <c:idx val="8"/>
              <c:layout>
                <c:manualLayout>
                  <c:x val="-4.4905057365901176E-2"/>
                  <c:y val="-6.02243841559771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{924DD274-1273-4E9A-B1E8-D004FC4E4CC9}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9EA-4988-96BE-0A6E9621C543}"/>
                </c:ext>
              </c:extLst>
            </c:dLbl>
            <c:dLbl>
              <c:idx val="16"/>
              <c:layout>
                <c:manualLayout>
                  <c:x val="-1.8235628084250027E-2"/>
                  <c:y val="-6.4608910019610832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{159D72B1-F850-4CDC-837E-354A0AE5C867}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9EA-4988-96BE-0A6E9621C543}"/>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{21DBD062-9217-4D2D-9EAF-6DAD87DBEF3F}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9EA-4988-96BE-0A6E9621C543}"/>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{427DCBD7-AE2E-4024-ADB4-785F1C01E14E}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9EA-4988-96BE-0A6E9621C5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11.7</c:v>
                </c:pt>
                <c:pt idx="16">
                  <c:v>11.7</c:v>
                </c:pt>
                <c:pt idx="24">
                  <c:v>11.5</c:v>
                </c:pt>
                <c:pt idx="32">
                  <c:v>11.7</c:v>
                </c:pt>
              </c:numCache>
            </c:numRef>
          </c:xVal>
          <c:yVal>
            <c:numRef>
              <c:f>公会計指標分析・財政指標組合せ分析表!$BP$73:$DC$73</c:f>
              <c:numCache>
                <c:formatCode>#,##0.0;"▲ "#,##0.0</c:formatCode>
                <c:ptCount val="40"/>
                <c:pt idx="0">
                  <c:v>103.2</c:v>
                </c:pt>
                <c:pt idx="8">
                  <c:v>118.2</c:v>
                </c:pt>
                <c:pt idx="16">
                  <c:v>110.9</c:v>
                </c:pt>
                <c:pt idx="24">
                  <c:v>90.5</c:v>
                </c:pt>
                <c:pt idx="32">
                  <c:v>84.3</c:v>
                </c:pt>
              </c:numCache>
            </c:numRef>
          </c:yVal>
          <c:smooth val="0"/>
          <c:extLst>
            <c:ext xmlns:c16="http://schemas.microsoft.com/office/drawing/2014/chart" uri="{C3380CC4-5D6E-409C-BE32-E72D297353CC}">
              <c16:uniqueId val="{00000009-C9EA-4988-96BE-0A6E9621C5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6647173287753057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{228DDD9B-183C-4147-8653-B34FF3F6B5BA}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9EA-4988-96BE-0A6E9621C5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{528D83E2-403A-4BF4-A0E0-D4EEB9488006}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EA-4988-96BE-0A6E9621C5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{AA3B3904-249D-4865-9BD5-69F1A2A37DAE}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EA-4988-96BE-0A6E9621C5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{57199415-B9FF-48A2-9576-938944BE522C}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EA-4988-96BE-0A6E9621C5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{CCBEB116-EB1C-4A14-879D-4595AE4A3C35}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EA-4988-96BE-0A6E9621C543}"/>
                </c:ext>
              </c:extLst>
            </c:dLbl>
            <c:dLbl>
              <c:idx val="8"/>
              <c:layout>
                <c:manualLayout>
                  <c:x val="-3.6621161056433295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{0EA73A5F-34A2-4ED0-A7FB-4BB29935CC30}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9EA-4988-96BE-0A6E9621C543}"/>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{AE4D6873-7B5A-44DE-9DA6-CC3D18E57B15}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9EA-4988-96BE-0A6E9621C543}"/>
                </c:ext>
              </c:extLst>
            </c:dLbl>
            <c:dLbl>
              <c:idx val="24"/>
              <c:layout>
                <c:manualLayout>
                  <c:x val="-2.6710925941242011E-2"/>
                  <c:y val="-4.349592131553585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{48147F16-2B33-4842-A808-DF2B7FF03FEB}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9EA-4988-96BE-0A6E9621C543}"/>
                </c:ext>
              </c:extLst>
            </c:dLbl>
            <c:dLbl>
              <c:idx val="32"/>
              <c:layout>
                <c:manualLayout>
                  <c:x val="-3.6429759508909289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{F78D16A2-6836-4D52-B54E-7C7F0611EEDD}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9EA-4988-96BE-0A6E9621C5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8.9</c:v>
                </c:pt>
                <c:pt idx="16">
                  <c:v>8.6999999999999993</c:v>
                </c:pt>
                <c:pt idx="24">
                  <c:v>8</c:v>
                </c:pt>
                <c:pt idx="32">
                  <c:v>8.1</c:v>
                </c:pt>
              </c:numCache>
            </c:numRef>
          </c:xVal>
          <c:yVal>
            <c:numRef>
              <c:f>公会計指標分析・財政指標組合せ分析表!$BP$77:$DC$77</c:f>
              <c:numCache>
                <c:formatCode>#,##0.0;"▲ "#,##0.0</c:formatCode>
                <c:ptCount val="40"/>
                <c:pt idx="0">
                  <c:v>19.8</c:v>
                </c:pt>
                <c:pt idx="8">
                  <c:v>20</c:v>
                </c:pt>
                <c:pt idx="16">
                  <c:v>10.199999999999999</c:v>
                </c:pt>
                <c:pt idx="24">
                  <c:v>0</c:v>
                </c:pt>
                <c:pt idx="32">
                  <c:v>0</c:v>
                </c:pt>
              </c:numCache>
            </c:numRef>
          </c:yVal>
          <c:smooth val="0"/>
          <c:extLst>
            <c:ext xmlns:c16="http://schemas.microsoft.com/office/drawing/2014/chart" uri="{C3380CC4-5D6E-409C-BE32-E72D297353CC}">
              <c16:uniqueId val="{00000013-C9EA-4988-96BE-0A6E9621C543}"/>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16,625
16,474
326.50
13,215,911
12,713,499
468,506
6,945,587
10,929,751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財政力指数は、０．０１ポイント上昇したが、県平均よりも低く類似団体平均を０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０１ポイント下回っている。町内には大規模な事業所や産業が乏しいため、法人税や償却資産も含めた固定資産税の課税状況は若干弱いものであると考えている。 また、農業・漁業の所得が回復傾向ではあるものの今後の見通しも厳しい状況である。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依然として地方交付税への依存度が高く、物価高騰などにより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義</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務的経費も増加していることから、引き続き歳出全体の見直し及び</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町税等の収納強化に努め、起債発行を抑制し財政基盤の強化を図る。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44</xdr:row>
      <xdr:rowOff>68580</xdr:rowOff>
    </xdr:to>
    <xdr:cxnSp macro="">
      <xdr:nvCxnSpPr>
        <xdr:cNvPr id="62" name="直線コネクタ 61"/>
        <xdr:cNvCxnSpPr/>
      </xdr:nvCxnSpPr>
      <xdr:spPr>
        <a:xfrm flipV="1">
          <a:off x="4953000" y="630936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42</xdr:row>
      <xdr:rowOff>25400</xdr:rowOff>
    </xdr:to>
    <xdr:cxnSp macro="">
      <xdr:nvCxnSpPr>
        <xdr:cNvPr id="67" name="直線コネクタ 66"/>
        <xdr:cNvCxnSpPr/>
      </xdr:nvCxnSpPr>
      <xdr:spPr>
        <a:xfrm flipV="1">
          <a:off x="4114800" y="71780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42</xdr:row>
      <xdr:rowOff>25400</xdr:rowOff>
    </xdr:to>
    <xdr:cxnSp macro="">
      <xdr:nvCxnSpPr>
        <xdr:cNvPr id="70" name="直線コネクタ 69"/>
        <xdr:cNvCxnSpPr/>
      </xdr:nvCxnSpPr>
      <xdr:spPr>
        <a:xfrm>
          <a:off x="3225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72" name="テキスト ボックス 71"/>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42</xdr:row>
      <xdr:rowOff>25400</xdr:rowOff>
    </xdr:to>
    <xdr:cxnSp macro="">
      <xdr:nvCxnSpPr>
        <xdr:cNvPr id="73" name="直線コネクタ 72"/>
        <xdr:cNvCxnSpPr/>
      </xdr:nvCxnSpPr>
      <xdr:spPr>
        <a:xfrm flipV="1">
          <a:off x="2336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75" name="テキスト ボックス 74"/>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6" name="直線コネクタ 75"/>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6" name="楕円 85"/>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69867</xdr:rowOff>
    </xdr:from>
    <xdr:ext cx="762000" cy="259045"/>
    <xdr:sp macro="" textlink="">
      <xdr:nvSpPr>
        <xdr:cNvPr id="87" name="財政力該当値テキスト"/>
        <xdr:cNvSpPr txBox="1"/>
      </xdr:nvSpPr>
      <xdr:spPr>
        <a:xfrm>
          <a:off x="5041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macro="" textlink="">
      <xdr:nvSpPr>
        <xdr:cNvPr id="90" name="楕円 89"/>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12717</xdr:rowOff>
    </xdr:from>
    <xdr:ext cx="762000" cy="259045"/>
    <xdr:sp macro="" textlink="">
      <xdr:nvSpPr>
        <xdr:cNvPr id="91" name="テキスト ボックス 90"/>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3" name="テキスト ボックス 92"/>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4" name="楕円 93"/>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5" name="テキスト ボックス 94"/>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各項目で数値の増により前年比３．７％増加している。県平均よりは低いが類似団体平均を０．８％上回っている。特別会計への繰出金等も増加しており、国庫支出金や地方消費税交付金の増などの影響はあるものの、経常収支比率は上が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財政の硬直化は進行している状況である。</a:t>
          </a:r>
          <a:endParaRPr lang="ja-JP" altLang="ja-JP" sz="1400">
            <a:effectLst/>
            <a:latin typeface="ＭＳ Ｐゴシック" panose="020B0600070205080204" pitchFamily="50" charset="-128"/>
            <a:ea typeface="ＭＳ Ｐゴシック" panose="020B0600070205080204" pitchFamily="50" charset="-128"/>
          </a:endParaRPr>
        </a:p>
        <a:p>
          <a:pPr rtl="0"/>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依然</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として財政基盤は強固なものではなく、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今後、少子高齢化に伴う社会福祉関係経費の増や大型公共事業等の普通建設事業費の増が見込まれることから、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職員数の適正化や新規地方債の発行抑制及び全ての事務事業の優先度を見極めながら計画的に廃止・縮小を進め、経常経費の削減を図るとともに、町税徴収率の向上などにより経常経費一般財源の増収に取り組み財政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66</xdr:row>
      <xdr:rowOff>50377</xdr:rowOff>
    </xdr:to>
    <xdr:cxnSp macro="">
      <xdr:nvCxnSpPr>
        <xdr:cNvPr id="125" name="直線コネクタ 124"/>
        <xdr:cNvCxnSpPr/>
      </xdr:nvCxnSpPr>
      <xdr:spPr>
        <a:xfrm flipV="1">
          <a:off x="4953000" y="998262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6" name="財政構造の弾力性最小値テキスト"/>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7" name="直線コネクタ 126"/>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28"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29" name="直線コネクタ 128"/>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6773</xdr:rowOff>
    </xdr:from>
    <xdr:to>
      <xdr:col>23</xdr:col>
      <xdr:colOff>133350</xdr:colOff>
      <xdr:row>62</xdr:row>
      <xdr:rowOff>132927</xdr:rowOff>
    </xdr:to>
    <xdr:cxnSp macro="">
      <xdr:nvCxnSpPr>
        <xdr:cNvPr id="130" name="直線コネクタ 129"/>
        <xdr:cNvCxnSpPr/>
      </xdr:nvCxnSpPr>
      <xdr:spPr>
        <a:xfrm>
          <a:off x="4114800" y="10465223"/>
          <a:ext cx="8382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34307</xdr:rowOff>
    </xdr:from>
    <xdr:ext cx="762000" cy="259045"/>
    <xdr:sp macro="" textlink="">
      <xdr:nvSpPr>
        <xdr:cNvPr id="131" name="財政構造の弾力性平均値テキスト"/>
        <xdr:cNvSpPr txBox="1"/>
      </xdr:nvSpPr>
      <xdr:spPr>
        <a:xfrm>
          <a:off x="5041900" y="1049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32" name="フローチャート: 判断 131"/>
        <xdr:cNvSpPr/>
      </xdr:nvSpPr>
      <xdr:spPr>
        <a:xfrm>
          <a:off x="4902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62</xdr:row>
      <xdr:rowOff>124883</xdr:rowOff>
    </xdr:to>
    <xdr:cxnSp macro="">
      <xdr:nvCxnSpPr>
        <xdr:cNvPr id="133" name="直線コネクタ 132"/>
        <xdr:cNvCxnSpPr/>
      </xdr:nvCxnSpPr>
      <xdr:spPr>
        <a:xfrm flipV="1">
          <a:off x="3225800" y="10465223"/>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4" name="フローチャート: 判断 133"/>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35" name="テキスト ボックス 134"/>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62</xdr:row>
      <xdr:rowOff>124883</xdr:rowOff>
    </xdr:to>
    <xdr:cxnSp macro="">
      <xdr:nvCxnSpPr>
        <xdr:cNvPr id="136" name="直線コネクタ 135"/>
        <xdr:cNvCxnSpPr/>
      </xdr:nvCxnSpPr>
      <xdr:spPr>
        <a:xfrm>
          <a:off x="2336800" y="106582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130387</xdr:rowOff>
    </xdr:from>
    <xdr:to>
      <xdr:col>15</xdr:col>
      <xdr:colOff>133350</xdr:colOff>
      <xdr:row>63</xdr:row>
      <xdr:rowOff>60537</xdr:rowOff>
    </xdr:to>
    <xdr:sp macro="" textlink="">
      <xdr:nvSpPr>
        <xdr:cNvPr id="137" name="フローチャート: 判断 136"/>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45314</xdr:rowOff>
    </xdr:from>
    <xdr:ext cx="762000" cy="259045"/>
    <xdr:sp macro="" textlink="">
      <xdr:nvSpPr>
        <xdr:cNvPr id="138" name="テキスト ボックス 137"/>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62</xdr:row>
      <xdr:rowOff>157056</xdr:rowOff>
    </xdr:to>
    <xdr:cxnSp macro="">
      <xdr:nvCxnSpPr>
        <xdr:cNvPr id="139" name="直線コネクタ 138"/>
        <xdr:cNvCxnSpPr/>
      </xdr:nvCxnSpPr>
      <xdr:spPr>
        <a:xfrm flipV="1">
          <a:off x="1447800" y="1065826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0" name="フローチャート: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1" name="テキスト ボックス 140"/>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42" name="フローチャート: 判断 141"/>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45314</xdr:rowOff>
    </xdr:from>
    <xdr:ext cx="762000" cy="259045"/>
    <xdr:sp macro="" textlink="">
      <xdr:nvSpPr>
        <xdr:cNvPr id="143" name="テキスト ボックス 142"/>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49" name="楕円 148"/>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54204</xdr:rowOff>
    </xdr:from>
    <xdr:ext cx="762000" cy="259045"/>
    <xdr:sp macro="" textlink="">
      <xdr:nvSpPr>
        <xdr:cNvPr id="150" name="財政構造の弾力性該当値テキスト"/>
        <xdr:cNvSpPr txBox="1"/>
      </xdr:nvSpPr>
      <xdr:spPr>
        <a:xfrm>
          <a:off x="5041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127423</xdr:rowOff>
    </xdr:from>
    <xdr:to>
      <xdr:col>19</xdr:col>
      <xdr:colOff>184150</xdr:colOff>
      <xdr:row>61</xdr:row>
      <xdr:rowOff>57573</xdr:rowOff>
    </xdr:to>
    <xdr:sp macro="" textlink="">
      <xdr:nvSpPr>
        <xdr:cNvPr id="151" name="楕円 150"/>
        <xdr:cNvSpPr/>
      </xdr:nvSpPr>
      <xdr:spPr>
        <a:xfrm>
          <a:off x="4064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42350</xdr:rowOff>
    </xdr:from>
    <xdr:ext cx="736600" cy="259045"/>
    <xdr:sp macro="" textlink="">
      <xdr:nvSpPr>
        <xdr:cNvPr id="152" name="テキスト ボックス 151"/>
        <xdr:cNvSpPr txBox="1"/>
      </xdr:nvSpPr>
      <xdr:spPr>
        <a:xfrm>
          <a:off x="3733800" y="10500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3" name="楕円 152"/>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54" name="テキスト ボックス 153"/>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149013</xdr:rowOff>
    </xdr:from>
    <xdr:to>
      <xdr:col>11</xdr:col>
      <xdr:colOff>82550</xdr:colOff>
      <xdr:row>62</xdr:row>
      <xdr:rowOff>79163</xdr:rowOff>
    </xdr:to>
    <xdr:sp macro="" textlink="">
      <xdr:nvSpPr>
        <xdr:cNvPr id="155" name="楕円 154"/>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56" name="テキスト ボックス 155"/>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57" name="楕円 156"/>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46583</xdr:rowOff>
    </xdr:from>
    <xdr:ext cx="762000" cy="259045"/>
    <xdr:sp macro="" textlink="">
      <xdr:nvSpPr>
        <xdr:cNvPr id="158" name="テキスト ボックス 157"/>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人件費や物件費等の決算額の増加に伴い一人当たりの決算額が前年度より増加しているが、依然として類似団体平均を下回っている。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また、除雪経費を含む維持補修費が増加したことが要因として挙げられる。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今後も施設の老朽化等により維持管理費は増加することが想定されるため、今後は公共施設等総合管理計画による施設の統廃合を含めた検討が必要である。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今後も、事務事業の見直しを行い、経費削減に向けた取り組みを実施していく。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103184</xdr:rowOff>
    </xdr:from>
    <xdr:to>
      <xdr:col>23</xdr:col>
      <xdr:colOff>133350</xdr:colOff>
      <xdr:row>90</xdr:row>
      <xdr:rowOff>42714</xdr:rowOff>
    </xdr:to>
    <xdr:cxnSp macro="">
      <xdr:nvCxnSpPr>
        <xdr:cNvPr id="188" name="直線コネクタ 187"/>
        <xdr:cNvCxnSpPr/>
      </xdr:nvCxnSpPr>
      <xdr:spPr>
        <a:xfrm flipV="1">
          <a:off x="4953000" y="13990634"/>
          <a:ext cx="0" cy="148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14791</xdr:rowOff>
    </xdr:from>
    <xdr:ext cx="762000" cy="259045"/>
    <xdr:sp macro="" textlink="">
      <xdr:nvSpPr>
        <xdr:cNvPr id="189" name="人件費・物件費等の状況最小値テキスト"/>
        <xdr:cNvSpPr txBox="1"/>
      </xdr:nvSpPr>
      <xdr:spPr>
        <a:xfrm>
          <a:off x="5041900" y="1544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42714</xdr:rowOff>
    </xdr:from>
    <xdr:to>
      <xdr:col>24</xdr:col>
      <xdr:colOff>12700</xdr:colOff>
      <xdr:row>90</xdr:row>
      <xdr:rowOff>42714</xdr:rowOff>
    </xdr:to>
    <xdr:cxnSp macro="">
      <xdr:nvCxnSpPr>
        <xdr:cNvPr id="190" name="直線コネクタ 189"/>
        <xdr:cNvCxnSpPr/>
      </xdr:nvCxnSpPr>
      <xdr:spPr>
        <a:xfrm>
          <a:off x="4864100" y="1547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18111</xdr:rowOff>
    </xdr:from>
    <xdr:ext cx="762000" cy="259045"/>
    <xdr:sp macro="" textlink="">
      <xdr:nvSpPr>
        <xdr:cNvPr id="191" name="人件費・物件費等の状況最大値テキスト"/>
        <xdr:cNvSpPr txBox="1"/>
      </xdr:nvSpPr>
      <xdr:spPr>
        <a:xfrm>
          <a:off x="5041900" y="1373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103184</xdr:rowOff>
    </xdr:from>
    <xdr:to>
      <xdr:col>24</xdr:col>
      <xdr:colOff>12700</xdr:colOff>
      <xdr:row>81</xdr:row>
      <xdr:rowOff>103184</xdr:rowOff>
    </xdr:to>
    <xdr:cxnSp macro="">
      <xdr:nvCxnSpPr>
        <xdr:cNvPr id="192" name="直線コネクタ 191"/>
        <xdr:cNvCxnSpPr/>
      </xdr:nvCxnSpPr>
      <xdr:spPr>
        <a:xfrm>
          <a:off x="4864100" y="13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42001</xdr:rowOff>
    </xdr:from>
    <xdr:to>
      <xdr:col>23</xdr:col>
      <xdr:colOff>133350</xdr:colOff>
      <xdr:row>82</xdr:row>
      <xdr:rowOff>136558</xdr:rowOff>
    </xdr:to>
    <xdr:cxnSp macro="">
      <xdr:nvCxnSpPr>
        <xdr:cNvPr id="193" name="直線コネクタ 192"/>
        <xdr:cNvCxnSpPr/>
      </xdr:nvCxnSpPr>
      <xdr:spPr>
        <a:xfrm>
          <a:off x="4114800" y="14100901"/>
          <a:ext cx="838200" cy="9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166133</xdr:rowOff>
    </xdr:from>
    <xdr:ext cx="762000" cy="259045"/>
    <xdr:sp macro="" textlink="">
      <xdr:nvSpPr>
        <xdr:cNvPr id="194" name="人件費・物件費等の状況平均値テキスト"/>
        <xdr:cNvSpPr txBox="1"/>
      </xdr:nvSpPr>
      <xdr:spPr>
        <a:xfrm>
          <a:off x="5041900" y="1456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22606</xdr:rowOff>
    </xdr:from>
    <xdr:to>
      <xdr:col>23</xdr:col>
      <xdr:colOff>184150</xdr:colOff>
      <xdr:row>85</xdr:row>
      <xdr:rowOff>124206</xdr:rowOff>
    </xdr:to>
    <xdr:sp macro="" textlink="">
      <xdr:nvSpPr>
        <xdr:cNvPr id="195" name="フローチャート: 判断 194"/>
        <xdr:cNvSpPr/>
      </xdr:nvSpPr>
      <xdr:spPr>
        <a:xfrm>
          <a:off x="4902200" y="1459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2098</xdr:rowOff>
    </xdr:from>
    <xdr:to>
      <xdr:col>19</xdr:col>
      <xdr:colOff>133350</xdr:colOff>
      <xdr:row>82</xdr:row>
      <xdr:rowOff>42001</xdr:rowOff>
    </xdr:to>
    <xdr:cxnSp macro="">
      <xdr:nvCxnSpPr>
        <xdr:cNvPr id="196" name="直線コネクタ 195"/>
        <xdr:cNvCxnSpPr/>
      </xdr:nvCxnSpPr>
      <xdr:spPr>
        <a:xfrm>
          <a:off x="3225800" y="14060998"/>
          <a:ext cx="889000" cy="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41877</xdr:rowOff>
    </xdr:from>
    <xdr:to>
      <xdr:col>19</xdr:col>
      <xdr:colOff>184150</xdr:colOff>
      <xdr:row>84</xdr:row>
      <xdr:rowOff>143477</xdr:rowOff>
    </xdr:to>
    <xdr:sp macro="" textlink="">
      <xdr:nvSpPr>
        <xdr:cNvPr id="197" name="フローチャート: 判断 196"/>
        <xdr:cNvSpPr/>
      </xdr:nvSpPr>
      <xdr:spPr>
        <a:xfrm>
          <a:off x="4064000" y="1444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128254</xdr:rowOff>
    </xdr:from>
    <xdr:ext cx="736600" cy="259045"/>
    <xdr:sp macro="" textlink="">
      <xdr:nvSpPr>
        <xdr:cNvPr id="198" name="テキスト ボックス 197"/>
        <xdr:cNvSpPr txBox="1"/>
      </xdr:nvSpPr>
      <xdr:spPr>
        <a:xfrm>
          <a:off x="3733800" y="1453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149013</xdr:rowOff>
    </xdr:from>
    <xdr:to>
      <xdr:col>15</xdr:col>
      <xdr:colOff>82550</xdr:colOff>
      <xdr:row>82</xdr:row>
      <xdr:rowOff>2098</xdr:rowOff>
    </xdr:to>
    <xdr:cxnSp macro="">
      <xdr:nvCxnSpPr>
        <xdr:cNvPr id="199" name="直線コネクタ 198"/>
        <xdr:cNvCxnSpPr/>
      </xdr:nvCxnSpPr>
      <xdr:spPr>
        <a:xfrm>
          <a:off x="2336800" y="13865013"/>
          <a:ext cx="889000" cy="19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63728</xdr:rowOff>
    </xdr:from>
    <xdr:to>
      <xdr:col>15</xdr:col>
      <xdr:colOff>133350</xdr:colOff>
      <xdr:row>83</xdr:row>
      <xdr:rowOff>165328</xdr:rowOff>
    </xdr:to>
    <xdr:sp macro="" textlink="">
      <xdr:nvSpPr>
        <xdr:cNvPr id="200" name="フローチャート: 判断 199"/>
        <xdr:cNvSpPr/>
      </xdr:nvSpPr>
      <xdr:spPr>
        <a:xfrm>
          <a:off x="31750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150105</xdr:rowOff>
    </xdr:from>
    <xdr:ext cx="762000" cy="259045"/>
    <xdr:sp macro="" textlink="">
      <xdr:nvSpPr>
        <xdr:cNvPr id="201" name="テキスト ボックス 200"/>
        <xdr:cNvSpPr txBox="1"/>
      </xdr:nvSpPr>
      <xdr:spPr>
        <a:xfrm>
          <a:off x="2844800" y="1438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149013</xdr:rowOff>
    </xdr:from>
    <xdr:to>
      <xdr:col>11</xdr:col>
      <xdr:colOff>31750</xdr:colOff>
      <xdr:row>81</xdr:row>
      <xdr:rowOff>84910</xdr:rowOff>
    </xdr:to>
    <xdr:cxnSp macro="">
      <xdr:nvCxnSpPr>
        <xdr:cNvPr id="202" name="直線コネクタ 201"/>
        <xdr:cNvCxnSpPr/>
      </xdr:nvCxnSpPr>
      <xdr:spPr>
        <a:xfrm flipV="1">
          <a:off x="1447800" y="13865013"/>
          <a:ext cx="889000" cy="10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110973</xdr:rowOff>
    </xdr:from>
    <xdr:to>
      <xdr:col>11</xdr:col>
      <xdr:colOff>82550</xdr:colOff>
      <xdr:row>83</xdr:row>
      <xdr:rowOff>41123</xdr:rowOff>
    </xdr:to>
    <xdr:sp macro="" textlink="">
      <xdr:nvSpPr>
        <xdr:cNvPr id="203" name="フローチャート: 判断 202"/>
        <xdr:cNvSpPr/>
      </xdr:nvSpPr>
      <xdr:spPr>
        <a:xfrm>
          <a:off x="2286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25900</xdr:rowOff>
    </xdr:from>
    <xdr:ext cx="762000" cy="259045"/>
    <xdr:sp macro="" textlink="">
      <xdr:nvSpPr>
        <xdr:cNvPr id="204" name="テキスト ボックス 203"/>
        <xdr:cNvSpPr txBox="1"/>
      </xdr:nvSpPr>
      <xdr:spPr>
        <a:xfrm>
          <a:off x="1955800" y="1425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107426</xdr:rowOff>
    </xdr:from>
    <xdr:to>
      <xdr:col>7</xdr:col>
      <xdr:colOff>31750</xdr:colOff>
      <xdr:row>83</xdr:row>
      <xdr:rowOff>37576</xdr:rowOff>
    </xdr:to>
    <xdr:sp macro="" textlink="">
      <xdr:nvSpPr>
        <xdr:cNvPr id="205" name="フローチャート: 判断 204"/>
        <xdr:cNvSpPr/>
      </xdr:nvSpPr>
      <xdr:spPr>
        <a:xfrm>
          <a:off x="1397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22353</xdr:rowOff>
    </xdr:from>
    <xdr:ext cx="762000" cy="259045"/>
    <xdr:sp macro="" textlink="">
      <xdr:nvSpPr>
        <xdr:cNvPr id="206" name="テキスト ボックス 205"/>
        <xdr:cNvSpPr txBox="1"/>
      </xdr:nvSpPr>
      <xdr:spPr>
        <a:xfrm>
          <a:off x="1066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85758</xdr:rowOff>
    </xdr:from>
    <xdr:to>
      <xdr:col>23</xdr:col>
      <xdr:colOff>184150</xdr:colOff>
      <xdr:row>83</xdr:row>
      <xdr:rowOff>15908</xdr:rowOff>
    </xdr:to>
    <xdr:sp macro="" textlink="">
      <xdr:nvSpPr>
        <xdr:cNvPr id="212" name="楕円 211"/>
        <xdr:cNvSpPr/>
      </xdr:nvSpPr>
      <xdr:spPr>
        <a:xfrm>
          <a:off x="4902200" y="1414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102285</xdr:rowOff>
    </xdr:from>
    <xdr:ext cx="762000" cy="259045"/>
    <xdr:sp macro="" textlink="">
      <xdr:nvSpPr>
        <xdr:cNvPr id="213" name="人件費・物件費等の状況該当値テキスト"/>
        <xdr:cNvSpPr txBox="1"/>
      </xdr:nvSpPr>
      <xdr:spPr>
        <a:xfrm>
          <a:off x="5041900" y="139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162651</xdr:rowOff>
    </xdr:from>
    <xdr:to>
      <xdr:col>19</xdr:col>
      <xdr:colOff>184150</xdr:colOff>
      <xdr:row>82</xdr:row>
      <xdr:rowOff>92801</xdr:rowOff>
    </xdr:to>
    <xdr:sp macro="" textlink="">
      <xdr:nvSpPr>
        <xdr:cNvPr id="214" name="楕円 213"/>
        <xdr:cNvSpPr/>
      </xdr:nvSpPr>
      <xdr:spPr>
        <a:xfrm>
          <a:off x="4064000" y="140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102978</xdr:rowOff>
    </xdr:from>
    <xdr:ext cx="736600" cy="259045"/>
    <xdr:sp macro="" textlink="">
      <xdr:nvSpPr>
        <xdr:cNvPr id="215" name="テキスト ボックス 214"/>
        <xdr:cNvSpPr txBox="1"/>
      </xdr:nvSpPr>
      <xdr:spPr>
        <a:xfrm>
          <a:off x="3733800" y="13818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122748</xdr:rowOff>
    </xdr:from>
    <xdr:to>
      <xdr:col>15</xdr:col>
      <xdr:colOff>133350</xdr:colOff>
      <xdr:row>82</xdr:row>
      <xdr:rowOff>52898</xdr:rowOff>
    </xdr:to>
    <xdr:sp macro="" textlink="">
      <xdr:nvSpPr>
        <xdr:cNvPr id="216" name="楕円 215"/>
        <xdr:cNvSpPr/>
      </xdr:nvSpPr>
      <xdr:spPr>
        <a:xfrm>
          <a:off x="3175000" y="140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63075</xdr:rowOff>
    </xdr:from>
    <xdr:ext cx="762000" cy="259045"/>
    <xdr:sp macro="" textlink="">
      <xdr:nvSpPr>
        <xdr:cNvPr id="217" name="テキスト ボックス 216"/>
        <xdr:cNvSpPr txBox="1"/>
      </xdr:nvSpPr>
      <xdr:spPr>
        <a:xfrm>
          <a:off x="2844800" y="1377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98213</xdr:rowOff>
    </xdr:from>
    <xdr:to>
      <xdr:col>11</xdr:col>
      <xdr:colOff>82550</xdr:colOff>
      <xdr:row>81</xdr:row>
      <xdr:rowOff>28363</xdr:rowOff>
    </xdr:to>
    <xdr:sp macro="" textlink="">
      <xdr:nvSpPr>
        <xdr:cNvPr id="218" name="楕円 217"/>
        <xdr:cNvSpPr/>
      </xdr:nvSpPr>
      <xdr:spPr>
        <a:xfrm>
          <a:off x="2286000" y="1381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38540</xdr:rowOff>
    </xdr:from>
    <xdr:ext cx="762000" cy="259045"/>
    <xdr:sp macro="" textlink="">
      <xdr:nvSpPr>
        <xdr:cNvPr id="219" name="テキスト ボックス 218"/>
        <xdr:cNvSpPr txBox="1"/>
      </xdr:nvSpPr>
      <xdr:spPr>
        <a:xfrm>
          <a:off x="1955800" y="1358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34110</xdr:rowOff>
    </xdr:from>
    <xdr:to>
      <xdr:col>7</xdr:col>
      <xdr:colOff>31750</xdr:colOff>
      <xdr:row>81</xdr:row>
      <xdr:rowOff>135710</xdr:rowOff>
    </xdr:to>
    <xdr:sp macro="" textlink="">
      <xdr:nvSpPr>
        <xdr:cNvPr id="220" name="楕円 219"/>
        <xdr:cNvSpPr/>
      </xdr:nvSpPr>
      <xdr:spPr>
        <a:xfrm>
          <a:off x="1397000" y="1392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145887</xdr:rowOff>
    </xdr:from>
    <xdr:ext cx="762000" cy="259045"/>
    <xdr:sp macro="" textlink="">
      <xdr:nvSpPr>
        <xdr:cNvPr id="221" name="テキスト ボックス 220"/>
        <xdr:cNvSpPr txBox="1"/>
      </xdr:nvSpPr>
      <xdr:spPr>
        <a:xfrm>
          <a:off x="1066800" y="1369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ラスパイレス指数は、前年度より０．８減少して９６．８となっており、、類似団体平均を１．８ポイント上回り全国的にも高い水準にある。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定員管理の適正化と合わせて給与体系や諸手当の支給等の見直しを行うなど、引き続き、給与制度の適正な運用に努める。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93980</xdr:rowOff>
    </xdr:to>
    <xdr:cxnSp macro="">
      <xdr:nvCxnSpPr>
        <xdr:cNvPr id="248" name="直線コネクタ 247"/>
        <xdr:cNvCxnSpPr/>
      </xdr:nvCxnSpPr>
      <xdr:spPr>
        <a:xfrm flipV="1">
          <a:off x="17018000" y="1378458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88</xdr:row>
      <xdr:rowOff>144780</xdr:rowOff>
    </xdr:to>
    <xdr:cxnSp macro="">
      <xdr:nvCxnSpPr>
        <xdr:cNvPr id="253" name="直線コネクタ 252"/>
        <xdr:cNvCxnSpPr/>
      </xdr:nvCxnSpPr>
      <xdr:spPr>
        <a:xfrm flipV="1">
          <a:off x="16179800" y="15039339"/>
          <a:ext cx="8382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144780</xdr:rowOff>
    </xdr:from>
    <xdr:to>
      <xdr:col>77</xdr:col>
      <xdr:colOff>44450</xdr:colOff>
      <xdr:row>88</xdr:row>
      <xdr:rowOff>168911</xdr:rowOff>
    </xdr:to>
    <xdr:cxnSp macro="">
      <xdr:nvCxnSpPr>
        <xdr:cNvPr id="256" name="直線コネクタ 255"/>
        <xdr:cNvCxnSpPr/>
      </xdr:nvCxnSpPr>
      <xdr:spPr>
        <a:xfrm flipV="1">
          <a:off x="15290800" y="152323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7" name="フローチャート: 判断 256"/>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macro="" textlink="">
      <xdr:nvSpPr>
        <xdr:cNvPr id="258" name="テキスト ボックス 257"/>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168911</xdr:rowOff>
    </xdr:to>
    <xdr:cxnSp macro="">
      <xdr:nvCxnSpPr>
        <xdr:cNvPr id="259" name="直線コネクタ 258"/>
        <xdr:cNvCxnSpPr/>
      </xdr:nvCxnSpPr>
      <xdr:spPr>
        <a:xfrm>
          <a:off x="14401800" y="151599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60" name="フローチャート: 判断 259"/>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61" name="テキスト ボックス 260"/>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72389</xdr:rowOff>
    </xdr:to>
    <xdr:cxnSp macro="">
      <xdr:nvCxnSpPr>
        <xdr:cNvPr id="262" name="直線コネクタ 261"/>
        <xdr:cNvCxnSpPr/>
      </xdr:nvCxnSpPr>
      <xdr:spPr>
        <a:xfrm>
          <a:off x="13512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3" name="フローチャート: 判断 262"/>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64" name="テキスト ボックス 263"/>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5" name="フローチャート: 判断 264"/>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66" name="テキスト ボックス 265"/>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72" name="楕円 271"/>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73" name="給与水準   （国との比較）該当値テキスト"/>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93980</xdr:rowOff>
    </xdr:from>
    <xdr:to>
      <xdr:col>77</xdr:col>
      <xdr:colOff>95250</xdr:colOff>
      <xdr:row>89</xdr:row>
      <xdr:rowOff>24130</xdr:rowOff>
    </xdr:to>
    <xdr:sp macro="" textlink="">
      <xdr:nvSpPr>
        <xdr:cNvPr id="274" name="楕円 273"/>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8907</xdr:rowOff>
    </xdr:from>
    <xdr:ext cx="736600" cy="259045"/>
    <xdr:sp macro="" textlink="">
      <xdr:nvSpPr>
        <xdr:cNvPr id="275" name="テキスト ボックス 274"/>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118111</xdr:rowOff>
    </xdr:from>
    <xdr:to>
      <xdr:col>73</xdr:col>
      <xdr:colOff>44450</xdr:colOff>
      <xdr:row>89</xdr:row>
      <xdr:rowOff>48261</xdr:rowOff>
    </xdr:to>
    <xdr:sp macro="" textlink="">
      <xdr:nvSpPr>
        <xdr:cNvPr id="276" name="楕円 275"/>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33038</xdr:rowOff>
    </xdr:from>
    <xdr:ext cx="762000" cy="259045"/>
    <xdr:sp macro="" textlink="">
      <xdr:nvSpPr>
        <xdr:cNvPr id="277" name="テキスト ボックス 276"/>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78" name="楕円 277"/>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79" name="テキスト ボックス 278"/>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0" name="楕円 279"/>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1" name="テキスト ボックス 280"/>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１，０００人当たりの職員数は、前年度から０．２２人増の８．９６人となったが、類似団体平均を３．０１人下回っている。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これは、平成１７年４月から平成２３年３月までの期間に職員の新規採用を見送りして全体的な職員数の減少を図ったことが要因として挙げられる。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あらゆる分野で様々な事業が行われ事務事業が細分化されているが、引き続き、各種事務事業の見直しや民間委託の推進等により職員数の適正化を図るとともに、財政状況も考慮しながら必要最小限の職員補充に努め定員管理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45992</xdr:rowOff>
    </xdr:from>
    <xdr:to>
      <xdr:col>81</xdr:col>
      <xdr:colOff>44450</xdr:colOff>
      <xdr:row>67</xdr:row>
      <xdr:rowOff>43815</xdr:rowOff>
    </xdr:to>
    <xdr:cxnSp macro="">
      <xdr:nvCxnSpPr>
        <xdr:cNvPr id="313" name="直線コネクタ 312"/>
        <xdr:cNvCxnSpPr/>
      </xdr:nvCxnSpPr>
      <xdr:spPr>
        <a:xfrm flipV="1">
          <a:off x="17018000" y="9990092"/>
          <a:ext cx="0" cy="1540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15892</xdr:rowOff>
    </xdr:from>
    <xdr:ext cx="762000" cy="259045"/>
    <xdr:sp macro="" textlink="">
      <xdr:nvSpPr>
        <xdr:cNvPr id="314" name="定員管理の状況最小値テキスト"/>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43815</xdr:rowOff>
    </xdr:from>
    <xdr:to>
      <xdr:col>81</xdr:col>
      <xdr:colOff>133350</xdr:colOff>
      <xdr:row>67</xdr:row>
      <xdr:rowOff>43815</xdr:rowOff>
    </xdr:to>
    <xdr:cxnSp macro="">
      <xdr:nvCxnSpPr>
        <xdr:cNvPr id="315" name="直線コネクタ 314"/>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132369</xdr:rowOff>
    </xdr:from>
    <xdr:ext cx="762000" cy="259045"/>
    <xdr:sp macro="" textlink="">
      <xdr:nvSpPr>
        <xdr:cNvPr id="316" name="定員管理の状況最大値テキスト"/>
        <xdr:cNvSpPr txBox="1"/>
      </xdr:nvSpPr>
      <xdr:spPr>
        <a:xfrm>
          <a:off x="17106900" y="973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45992</xdr:rowOff>
    </xdr:from>
    <xdr:to>
      <xdr:col>81</xdr:col>
      <xdr:colOff>133350</xdr:colOff>
      <xdr:row>58</xdr:row>
      <xdr:rowOff>45992</xdr:rowOff>
    </xdr:to>
    <xdr:cxnSp macro="">
      <xdr:nvCxnSpPr>
        <xdr:cNvPr id="317" name="直線コネクタ 316"/>
        <xdr:cNvCxnSpPr/>
      </xdr:nvCxnSpPr>
      <xdr:spPr>
        <a:xfrm>
          <a:off x="16929100" y="999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116659</xdr:rowOff>
    </xdr:from>
    <xdr:to>
      <xdr:col>81</xdr:col>
      <xdr:colOff>44450</xdr:colOff>
      <xdr:row>58</xdr:row>
      <xdr:rowOff>154577</xdr:rowOff>
    </xdr:to>
    <xdr:cxnSp macro="">
      <xdr:nvCxnSpPr>
        <xdr:cNvPr id="318" name="直線コネクタ 317"/>
        <xdr:cNvCxnSpPr/>
      </xdr:nvCxnSpPr>
      <xdr:spPr>
        <a:xfrm>
          <a:off x="16179800" y="10060759"/>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80299</xdr:rowOff>
    </xdr:from>
    <xdr:ext cx="762000" cy="259045"/>
    <xdr:sp macro="" textlink="">
      <xdr:nvSpPr>
        <xdr:cNvPr id="319" name="定員管理の状況平均値テキスト"/>
        <xdr:cNvSpPr txBox="1"/>
      </xdr:nvSpPr>
      <xdr:spPr>
        <a:xfrm>
          <a:off x="17106900" y="1053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108222</xdr:rowOff>
    </xdr:from>
    <xdr:to>
      <xdr:col>81</xdr:col>
      <xdr:colOff>95250</xdr:colOff>
      <xdr:row>62</xdr:row>
      <xdr:rowOff>38372</xdr:rowOff>
    </xdr:to>
    <xdr:sp macro="" textlink="">
      <xdr:nvSpPr>
        <xdr:cNvPr id="320" name="フローチャート: 判断 319"/>
        <xdr:cNvSpPr/>
      </xdr:nvSpPr>
      <xdr:spPr>
        <a:xfrm>
          <a:off x="169672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97699</xdr:rowOff>
    </xdr:from>
    <xdr:to>
      <xdr:col>77</xdr:col>
      <xdr:colOff>44450</xdr:colOff>
      <xdr:row>58</xdr:row>
      <xdr:rowOff>116659</xdr:rowOff>
    </xdr:to>
    <xdr:cxnSp macro="">
      <xdr:nvCxnSpPr>
        <xdr:cNvPr id="321" name="直線コネクタ 320"/>
        <xdr:cNvCxnSpPr/>
      </xdr:nvCxnSpPr>
      <xdr:spPr>
        <a:xfrm>
          <a:off x="15290800" y="10041799"/>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22" name="フローチャート: 判断 321"/>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23" name="テキスト ボックス 322"/>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63228</xdr:rowOff>
    </xdr:from>
    <xdr:to>
      <xdr:col>72</xdr:col>
      <xdr:colOff>203200</xdr:colOff>
      <xdr:row>58</xdr:row>
      <xdr:rowOff>97699</xdr:rowOff>
    </xdr:to>
    <xdr:cxnSp macro="">
      <xdr:nvCxnSpPr>
        <xdr:cNvPr id="324" name="直線コネクタ 323"/>
        <xdr:cNvCxnSpPr/>
      </xdr:nvCxnSpPr>
      <xdr:spPr>
        <a:xfrm>
          <a:off x="14401800" y="1000732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157299</xdr:rowOff>
    </xdr:from>
    <xdr:to>
      <xdr:col>73</xdr:col>
      <xdr:colOff>44450</xdr:colOff>
      <xdr:row>61</xdr:row>
      <xdr:rowOff>87449</xdr:rowOff>
    </xdr:to>
    <xdr:sp macro="" textlink="">
      <xdr:nvSpPr>
        <xdr:cNvPr id="325" name="フローチャート: 判断 324"/>
        <xdr:cNvSpPr/>
      </xdr:nvSpPr>
      <xdr:spPr>
        <a:xfrm>
          <a:off x="15240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72226</xdr:rowOff>
    </xdr:from>
    <xdr:ext cx="762000" cy="259045"/>
    <xdr:sp macro="" textlink="">
      <xdr:nvSpPr>
        <xdr:cNvPr id="326" name="テキスト ボックス 325"/>
        <xdr:cNvSpPr txBox="1"/>
      </xdr:nvSpPr>
      <xdr:spPr>
        <a:xfrm>
          <a:off x="14909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61504</xdr:rowOff>
    </xdr:from>
    <xdr:to>
      <xdr:col>68</xdr:col>
      <xdr:colOff>152400</xdr:colOff>
      <xdr:row>58</xdr:row>
      <xdr:rowOff>63228</xdr:rowOff>
    </xdr:to>
    <xdr:cxnSp macro="">
      <xdr:nvCxnSpPr>
        <xdr:cNvPr id="327" name="直線コネクタ 326"/>
        <xdr:cNvCxnSpPr/>
      </xdr:nvCxnSpPr>
      <xdr:spPr>
        <a:xfrm>
          <a:off x="13512800" y="10005604"/>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152128</xdr:rowOff>
    </xdr:from>
    <xdr:to>
      <xdr:col>68</xdr:col>
      <xdr:colOff>203200</xdr:colOff>
      <xdr:row>61</xdr:row>
      <xdr:rowOff>82278</xdr:rowOff>
    </xdr:to>
    <xdr:sp macro="" textlink="">
      <xdr:nvSpPr>
        <xdr:cNvPr id="328" name="フローチャート: 判断 327"/>
        <xdr:cNvSpPr/>
      </xdr:nvSpPr>
      <xdr:spPr>
        <a:xfrm>
          <a:off x="14351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67055</xdr:rowOff>
    </xdr:from>
    <xdr:ext cx="762000" cy="259045"/>
    <xdr:sp macro="" textlink="">
      <xdr:nvSpPr>
        <xdr:cNvPr id="329" name="テキスト ボックス 328"/>
        <xdr:cNvSpPr txBox="1"/>
      </xdr:nvSpPr>
      <xdr:spPr>
        <a:xfrm>
          <a:off x="14020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93526</xdr:rowOff>
    </xdr:from>
    <xdr:to>
      <xdr:col>64</xdr:col>
      <xdr:colOff>152400</xdr:colOff>
      <xdr:row>61</xdr:row>
      <xdr:rowOff>23676</xdr:rowOff>
    </xdr:to>
    <xdr:sp macro="" textlink="">
      <xdr:nvSpPr>
        <xdr:cNvPr id="330" name="フローチャート: 判断 329"/>
        <xdr:cNvSpPr/>
      </xdr:nvSpPr>
      <xdr:spPr>
        <a:xfrm>
          <a:off x="13462000" y="103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8453</xdr:rowOff>
    </xdr:from>
    <xdr:ext cx="762000" cy="259045"/>
    <xdr:sp macro="" textlink="">
      <xdr:nvSpPr>
        <xdr:cNvPr id="331" name="テキスト ボックス 330"/>
        <xdr:cNvSpPr txBox="1"/>
      </xdr:nvSpPr>
      <xdr:spPr>
        <a:xfrm>
          <a:off x="13131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103777</xdr:rowOff>
    </xdr:from>
    <xdr:to>
      <xdr:col>81</xdr:col>
      <xdr:colOff>95250</xdr:colOff>
      <xdr:row>59</xdr:row>
      <xdr:rowOff>33927</xdr:rowOff>
    </xdr:to>
    <xdr:sp macro="" textlink="">
      <xdr:nvSpPr>
        <xdr:cNvPr id="337" name="楕円 336"/>
        <xdr:cNvSpPr/>
      </xdr:nvSpPr>
      <xdr:spPr>
        <a:xfrm>
          <a:off x="169672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25054</xdr:rowOff>
    </xdr:from>
    <xdr:ext cx="762000" cy="259045"/>
    <xdr:sp macro="" textlink="">
      <xdr:nvSpPr>
        <xdr:cNvPr id="338" name="定員管理の状況該当値テキスト"/>
        <xdr:cNvSpPr txBox="1"/>
      </xdr:nvSpPr>
      <xdr:spPr>
        <a:xfrm>
          <a:off x="17106900" y="996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65859</xdr:rowOff>
    </xdr:from>
    <xdr:to>
      <xdr:col>77</xdr:col>
      <xdr:colOff>95250</xdr:colOff>
      <xdr:row>58</xdr:row>
      <xdr:rowOff>167459</xdr:rowOff>
    </xdr:to>
    <xdr:sp macro="" textlink="">
      <xdr:nvSpPr>
        <xdr:cNvPr id="339" name="楕円 338"/>
        <xdr:cNvSpPr/>
      </xdr:nvSpPr>
      <xdr:spPr>
        <a:xfrm>
          <a:off x="16129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6186</xdr:rowOff>
    </xdr:from>
    <xdr:ext cx="736600" cy="259045"/>
    <xdr:sp macro="" textlink="">
      <xdr:nvSpPr>
        <xdr:cNvPr id="340" name="テキスト ボックス 339"/>
        <xdr:cNvSpPr txBox="1"/>
      </xdr:nvSpPr>
      <xdr:spPr>
        <a:xfrm>
          <a:off x="15798800" y="9778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46899</xdr:rowOff>
    </xdr:from>
    <xdr:to>
      <xdr:col>73</xdr:col>
      <xdr:colOff>44450</xdr:colOff>
      <xdr:row>58</xdr:row>
      <xdr:rowOff>148499</xdr:rowOff>
    </xdr:to>
    <xdr:sp macro="" textlink="">
      <xdr:nvSpPr>
        <xdr:cNvPr id="341" name="楕円 340"/>
        <xdr:cNvSpPr/>
      </xdr:nvSpPr>
      <xdr:spPr>
        <a:xfrm>
          <a:off x="15240000" y="999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158676</xdr:rowOff>
    </xdr:from>
    <xdr:ext cx="762000" cy="259045"/>
    <xdr:sp macro="" textlink="">
      <xdr:nvSpPr>
        <xdr:cNvPr id="342" name="テキスト ボックス 341"/>
        <xdr:cNvSpPr txBox="1"/>
      </xdr:nvSpPr>
      <xdr:spPr>
        <a:xfrm>
          <a:off x="14909800" y="975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12428</xdr:rowOff>
    </xdr:from>
    <xdr:to>
      <xdr:col>68</xdr:col>
      <xdr:colOff>203200</xdr:colOff>
      <xdr:row>58</xdr:row>
      <xdr:rowOff>114028</xdr:rowOff>
    </xdr:to>
    <xdr:sp macro="" textlink="">
      <xdr:nvSpPr>
        <xdr:cNvPr id="343" name="楕円 342"/>
        <xdr:cNvSpPr/>
      </xdr:nvSpPr>
      <xdr:spPr>
        <a:xfrm>
          <a:off x="14351000" y="99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124205</xdr:rowOff>
    </xdr:from>
    <xdr:ext cx="762000" cy="259045"/>
    <xdr:sp macro="" textlink="">
      <xdr:nvSpPr>
        <xdr:cNvPr id="344" name="テキスト ボックス 343"/>
        <xdr:cNvSpPr txBox="1"/>
      </xdr:nvSpPr>
      <xdr:spPr>
        <a:xfrm>
          <a:off x="14020800" y="972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10704</xdr:rowOff>
    </xdr:from>
    <xdr:to>
      <xdr:col>64</xdr:col>
      <xdr:colOff>152400</xdr:colOff>
      <xdr:row>58</xdr:row>
      <xdr:rowOff>112304</xdr:rowOff>
    </xdr:to>
    <xdr:sp macro="" textlink="">
      <xdr:nvSpPr>
        <xdr:cNvPr id="345" name="楕円 344"/>
        <xdr:cNvSpPr/>
      </xdr:nvSpPr>
      <xdr:spPr>
        <a:xfrm>
          <a:off x="13462000" y="99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122481</xdr:rowOff>
    </xdr:from>
    <xdr:ext cx="762000" cy="259045"/>
    <xdr:sp macro="" textlink="">
      <xdr:nvSpPr>
        <xdr:cNvPr id="346" name="テキスト ボックス 345"/>
        <xdr:cNvSpPr txBox="1"/>
      </xdr:nvSpPr>
      <xdr:spPr>
        <a:xfrm>
          <a:off x="13131800" y="97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実質公債費比率は、前年度比０．２％贈となり、類似団体平均を３．６％上回っており高い水準にある。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旧合併特例債事業の償還は減少しているが、耐震化に伴う中学校改築事業時に発行した地方債の償還やデジタル共同受信施設改修事業時に発行した地方債の償還が増加の要因と考えている。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同時期に２校の小学校改築・改修事業に伴う地方債の償還と新規に発行した過疎対策事業債の償還が開始されるため、これまで以上に事務事業の見直しを行い、投資的事業の縮減を図り新規地方債の発行額を抑制し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45</xdr:row>
      <xdr:rowOff>79828</xdr:rowOff>
    </xdr:to>
    <xdr:cxnSp macro="">
      <xdr:nvCxnSpPr>
        <xdr:cNvPr id="378" name="直線コネクタ 377"/>
        <xdr:cNvCxnSpPr/>
      </xdr:nvCxnSpPr>
      <xdr:spPr>
        <a:xfrm flipV="1">
          <a:off x="17018000" y="615768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51905</xdr:rowOff>
    </xdr:from>
    <xdr:ext cx="762000" cy="259045"/>
    <xdr:sp macro="" textlink="">
      <xdr:nvSpPr>
        <xdr:cNvPr id="379" name="公債費負担の状況最小値テキスト"/>
        <xdr:cNvSpPr txBox="1"/>
      </xdr:nvSpPr>
      <xdr:spPr>
        <a:xfrm>
          <a:off x="17106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79828</xdr:rowOff>
    </xdr:from>
    <xdr:to>
      <xdr:col>81</xdr:col>
      <xdr:colOff>133350</xdr:colOff>
      <xdr:row>45</xdr:row>
      <xdr:rowOff>79828</xdr:rowOff>
    </xdr:to>
    <xdr:cxnSp macro="">
      <xdr:nvCxnSpPr>
        <xdr:cNvPr id="380" name="直線コネクタ 379"/>
        <xdr:cNvCxnSpPr/>
      </xdr:nvCxnSpPr>
      <xdr:spPr>
        <a:xfrm>
          <a:off x="16929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81"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82" name="直線コネクタ 381"/>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45357</xdr:rowOff>
    </xdr:from>
    <xdr:to>
      <xdr:col>81</xdr:col>
      <xdr:colOff>44450</xdr:colOff>
      <xdr:row>45</xdr:row>
      <xdr:rowOff>79828</xdr:rowOff>
    </xdr:to>
    <xdr:cxnSp macro="">
      <xdr:nvCxnSpPr>
        <xdr:cNvPr id="383" name="直線コネクタ 382"/>
        <xdr:cNvCxnSpPr/>
      </xdr:nvCxnSpPr>
      <xdr:spPr>
        <a:xfrm>
          <a:off x="16179800" y="77606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110870</xdr:rowOff>
    </xdr:from>
    <xdr:ext cx="762000" cy="259045"/>
    <xdr:sp macro="" textlink="">
      <xdr:nvSpPr>
        <xdr:cNvPr id="384" name="公債費負担の状況平均値テキスト"/>
        <xdr:cNvSpPr txBox="1"/>
      </xdr:nvSpPr>
      <xdr:spPr>
        <a:xfrm>
          <a:off x="17106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94343</xdr:rowOff>
    </xdr:from>
    <xdr:to>
      <xdr:col>81</xdr:col>
      <xdr:colOff>95250</xdr:colOff>
      <xdr:row>42</xdr:row>
      <xdr:rowOff>24493</xdr:rowOff>
    </xdr:to>
    <xdr:sp macro="" textlink="">
      <xdr:nvSpPr>
        <xdr:cNvPr id="385" name="フローチャート: 判断 384"/>
        <xdr:cNvSpPr/>
      </xdr:nvSpPr>
      <xdr:spPr>
        <a:xfrm>
          <a:off x="16967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45357</xdr:rowOff>
    </xdr:from>
    <xdr:to>
      <xdr:col>77</xdr:col>
      <xdr:colOff>44450</xdr:colOff>
      <xdr:row>45</xdr:row>
      <xdr:rowOff>79828</xdr:rowOff>
    </xdr:to>
    <xdr:cxnSp macro="">
      <xdr:nvCxnSpPr>
        <xdr:cNvPr id="386" name="直線コネクタ 385"/>
        <xdr:cNvCxnSpPr/>
      </xdr:nvCxnSpPr>
      <xdr:spPr>
        <a:xfrm flipV="1">
          <a:off x="15290800" y="77606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7" name="フローチャート: 判断 386"/>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17434</xdr:rowOff>
    </xdr:from>
    <xdr:ext cx="736600" cy="259045"/>
    <xdr:sp macro="" textlink="">
      <xdr:nvSpPr>
        <xdr:cNvPr id="388" name="テキスト ボックス 387"/>
        <xdr:cNvSpPr txBox="1"/>
      </xdr:nvSpPr>
      <xdr:spPr>
        <a:xfrm>
          <a:off x="15798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79828</xdr:rowOff>
    </xdr:from>
    <xdr:to>
      <xdr:col>72</xdr:col>
      <xdr:colOff>203200</xdr:colOff>
      <xdr:row>45</xdr:row>
      <xdr:rowOff>79828</xdr:rowOff>
    </xdr:to>
    <xdr:cxnSp macro="">
      <xdr:nvCxnSpPr>
        <xdr:cNvPr id="389" name="直線コネクタ 388"/>
        <xdr:cNvCxnSpPr/>
      </xdr:nvCxnSpPr>
      <xdr:spPr>
        <a:xfrm>
          <a:off x="14401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90" name="フローチャート: 判断 389"/>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138084</xdr:rowOff>
    </xdr:from>
    <xdr:ext cx="762000" cy="259045"/>
    <xdr:sp macro="" textlink="">
      <xdr:nvSpPr>
        <xdr:cNvPr id="391" name="テキスト ボックス 390"/>
        <xdr:cNvSpPr txBox="1"/>
      </xdr:nvSpPr>
      <xdr:spPr>
        <a:xfrm>
          <a:off x="14909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113393</xdr:rowOff>
    </xdr:from>
    <xdr:to>
      <xdr:col>68</xdr:col>
      <xdr:colOff>152400</xdr:colOff>
      <xdr:row>45</xdr:row>
      <xdr:rowOff>79828</xdr:rowOff>
    </xdr:to>
    <xdr:cxnSp macro="">
      <xdr:nvCxnSpPr>
        <xdr:cNvPr id="392" name="直線コネクタ 391"/>
        <xdr:cNvCxnSpPr/>
      </xdr:nvCxnSpPr>
      <xdr:spPr>
        <a:xfrm>
          <a:off x="13512800" y="765719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60778</xdr:rowOff>
    </xdr:from>
    <xdr:to>
      <xdr:col>68</xdr:col>
      <xdr:colOff>203200</xdr:colOff>
      <xdr:row>42</xdr:row>
      <xdr:rowOff>162378</xdr:rowOff>
    </xdr:to>
    <xdr:sp macro="" textlink="">
      <xdr:nvSpPr>
        <xdr:cNvPr id="393" name="フローチャート: 判断 392"/>
        <xdr:cNvSpPr/>
      </xdr:nvSpPr>
      <xdr:spPr>
        <a:xfrm>
          <a:off x="14351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1105</xdr:rowOff>
    </xdr:from>
    <xdr:ext cx="762000" cy="259045"/>
    <xdr:sp macro="" textlink="">
      <xdr:nvSpPr>
        <xdr:cNvPr id="394" name="テキスト ボックス 393"/>
        <xdr:cNvSpPr txBox="1"/>
      </xdr:nvSpPr>
      <xdr:spPr>
        <a:xfrm>
          <a:off x="14020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5" name="フローチャート: 判断 394"/>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96" name="テキスト ボックス 395"/>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29028</xdr:rowOff>
    </xdr:from>
    <xdr:to>
      <xdr:col>81</xdr:col>
      <xdr:colOff>95250</xdr:colOff>
      <xdr:row>45</xdr:row>
      <xdr:rowOff>130628</xdr:rowOff>
    </xdr:to>
    <xdr:sp macro="" textlink="">
      <xdr:nvSpPr>
        <xdr:cNvPr id="402" name="楕円 401"/>
        <xdr:cNvSpPr/>
      </xdr:nvSpPr>
      <xdr:spPr>
        <a:xfrm>
          <a:off x="169672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96355</xdr:rowOff>
    </xdr:from>
    <xdr:ext cx="762000" cy="259045"/>
    <xdr:sp macro="" textlink="">
      <xdr:nvSpPr>
        <xdr:cNvPr id="403" name="公債費負担の状況該当値テキスト"/>
        <xdr:cNvSpPr txBox="1"/>
      </xdr:nvSpPr>
      <xdr:spPr>
        <a:xfrm>
          <a:off x="17106900" y="76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166007</xdr:rowOff>
    </xdr:from>
    <xdr:to>
      <xdr:col>77</xdr:col>
      <xdr:colOff>95250</xdr:colOff>
      <xdr:row>45</xdr:row>
      <xdr:rowOff>96157</xdr:rowOff>
    </xdr:to>
    <xdr:sp macro="" textlink="">
      <xdr:nvSpPr>
        <xdr:cNvPr id="404" name="楕円 403"/>
        <xdr:cNvSpPr/>
      </xdr:nvSpPr>
      <xdr:spPr>
        <a:xfrm>
          <a:off x="16129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80934</xdr:rowOff>
    </xdr:from>
    <xdr:ext cx="736600" cy="259045"/>
    <xdr:sp macro="" textlink="">
      <xdr:nvSpPr>
        <xdr:cNvPr id="405" name="テキスト ボックス 404"/>
        <xdr:cNvSpPr txBox="1"/>
      </xdr:nvSpPr>
      <xdr:spPr>
        <a:xfrm>
          <a:off x="15798800" y="779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29028</xdr:rowOff>
    </xdr:from>
    <xdr:to>
      <xdr:col>73</xdr:col>
      <xdr:colOff>44450</xdr:colOff>
      <xdr:row>45</xdr:row>
      <xdr:rowOff>130628</xdr:rowOff>
    </xdr:to>
    <xdr:sp macro="" textlink="">
      <xdr:nvSpPr>
        <xdr:cNvPr id="406" name="楕円 405"/>
        <xdr:cNvSpPr/>
      </xdr:nvSpPr>
      <xdr:spPr>
        <a:xfrm>
          <a:off x="15240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115405</xdr:rowOff>
    </xdr:from>
    <xdr:ext cx="762000" cy="259045"/>
    <xdr:sp macro="" textlink="">
      <xdr:nvSpPr>
        <xdr:cNvPr id="407" name="テキスト ボックス 406"/>
        <xdr:cNvSpPr txBox="1"/>
      </xdr:nvSpPr>
      <xdr:spPr>
        <a:xfrm>
          <a:off x="14909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29028</xdr:rowOff>
    </xdr:from>
    <xdr:to>
      <xdr:col>68</xdr:col>
      <xdr:colOff>203200</xdr:colOff>
      <xdr:row>45</xdr:row>
      <xdr:rowOff>130628</xdr:rowOff>
    </xdr:to>
    <xdr:sp macro="" textlink="">
      <xdr:nvSpPr>
        <xdr:cNvPr id="408" name="楕円 407"/>
        <xdr:cNvSpPr/>
      </xdr:nvSpPr>
      <xdr:spPr>
        <a:xfrm>
          <a:off x="14351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115405</xdr:rowOff>
    </xdr:from>
    <xdr:ext cx="762000" cy="259045"/>
    <xdr:sp macro="" textlink="">
      <xdr:nvSpPr>
        <xdr:cNvPr id="409" name="テキスト ボックス 408"/>
        <xdr:cNvSpPr txBox="1"/>
      </xdr:nvSpPr>
      <xdr:spPr>
        <a:xfrm>
          <a:off x="14020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62593</xdr:rowOff>
    </xdr:from>
    <xdr:to>
      <xdr:col>64</xdr:col>
      <xdr:colOff>152400</xdr:colOff>
      <xdr:row>44</xdr:row>
      <xdr:rowOff>164193</xdr:rowOff>
    </xdr:to>
    <xdr:sp macro="" textlink="">
      <xdr:nvSpPr>
        <xdr:cNvPr id="410" name="楕円 409"/>
        <xdr:cNvSpPr/>
      </xdr:nvSpPr>
      <xdr:spPr>
        <a:xfrm>
          <a:off x="13462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148970</xdr:rowOff>
    </xdr:from>
    <xdr:ext cx="762000" cy="259045"/>
    <xdr:sp macro="" textlink="">
      <xdr:nvSpPr>
        <xdr:cNvPr id="411" name="テキスト ボックス 410"/>
        <xdr:cNvSpPr txBox="1"/>
      </xdr:nvSpPr>
      <xdr:spPr>
        <a:xfrm>
          <a:off x="13131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将来負担比率は前年度６．２％減となり、前年度より若干改善されて類似団体平均と比較して同程度の状況になっている。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地方債現在高の減少などが主な要因として挙げられるが、普通交付税の増による標準財政規模の増などが将来負担比率の改善に起因していると考えられる。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業の優先度を考慮し計画的な事業の実施を図るとともに、可能な限り新規地方債発行の抑制に努めながらも、過疎対策事業債など交付税措置のある有利な地方債の活用も含め義務的経費の削減を中心とする行財政改革を進め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71755</xdr:rowOff>
    </xdr:to>
    <xdr:cxnSp macro="">
      <xdr:nvCxnSpPr>
        <xdr:cNvPr id="440" name="直線コネクタ 439"/>
        <xdr:cNvCxnSpPr/>
      </xdr:nvCxnSpPr>
      <xdr:spPr>
        <a:xfrm flipV="1">
          <a:off x="17018000" y="2370667"/>
          <a:ext cx="0" cy="1130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43832</xdr:rowOff>
    </xdr:from>
    <xdr:ext cx="762000" cy="259045"/>
    <xdr:sp macro="" textlink="">
      <xdr:nvSpPr>
        <xdr:cNvPr id="441" name="将来負担の状況最小値テキスト"/>
        <xdr:cNvSpPr txBox="1"/>
      </xdr:nvSpPr>
      <xdr:spPr>
        <a:xfrm>
          <a:off x="17106900" y="347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71755</xdr:rowOff>
    </xdr:from>
    <xdr:to>
      <xdr:col>81</xdr:col>
      <xdr:colOff>133350</xdr:colOff>
      <xdr:row>20</xdr:row>
      <xdr:rowOff>71755</xdr:rowOff>
    </xdr:to>
    <xdr:cxnSp macro="">
      <xdr:nvCxnSpPr>
        <xdr:cNvPr id="442" name="直線コネクタ 441"/>
        <xdr:cNvCxnSpPr/>
      </xdr:nvCxnSpPr>
      <xdr:spPr>
        <a:xfrm>
          <a:off x="16929100" y="350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71755</xdr:rowOff>
    </xdr:from>
    <xdr:to>
      <xdr:col>81</xdr:col>
      <xdr:colOff>44450</xdr:colOff>
      <xdr:row>20</xdr:row>
      <xdr:rowOff>154870</xdr:rowOff>
    </xdr:to>
    <xdr:cxnSp macro="">
      <xdr:nvCxnSpPr>
        <xdr:cNvPr id="445" name="直線コネクタ 444"/>
        <xdr:cNvCxnSpPr/>
      </xdr:nvCxnSpPr>
      <xdr:spPr>
        <a:xfrm flipV="1">
          <a:off x="16179800" y="3500755"/>
          <a:ext cx="8382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154870</xdr:rowOff>
    </xdr:from>
    <xdr:to>
      <xdr:col>77</xdr:col>
      <xdr:colOff>44450</xdr:colOff>
      <xdr:row>22</xdr:row>
      <xdr:rowOff>85443</xdr:rowOff>
    </xdr:to>
    <xdr:cxnSp macro="">
      <xdr:nvCxnSpPr>
        <xdr:cNvPr id="448" name="直線コネクタ 447"/>
        <xdr:cNvCxnSpPr/>
      </xdr:nvCxnSpPr>
      <xdr:spPr>
        <a:xfrm flipV="1">
          <a:off x="15290800" y="3583870"/>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85443</xdr:rowOff>
    </xdr:from>
    <xdr:to>
      <xdr:col>72</xdr:col>
      <xdr:colOff>203200</xdr:colOff>
      <xdr:row>23</xdr:row>
      <xdr:rowOff>11853</xdr:rowOff>
    </xdr:to>
    <xdr:cxnSp macro="">
      <xdr:nvCxnSpPr>
        <xdr:cNvPr id="451" name="直線コネクタ 450"/>
        <xdr:cNvCxnSpPr/>
      </xdr:nvCxnSpPr>
      <xdr:spPr>
        <a:xfrm flipV="1">
          <a:off x="14401800" y="3857343"/>
          <a:ext cx="889000" cy="9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56303</xdr:rowOff>
    </xdr:from>
    <xdr:to>
      <xdr:col>73</xdr:col>
      <xdr:colOff>44450</xdr:colOff>
      <xdr:row>14</xdr:row>
      <xdr:rowOff>157903</xdr:rowOff>
    </xdr:to>
    <xdr:sp macro="" textlink="">
      <xdr:nvSpPr>
        <xdr:cNvPr id="452" name="フローチャート: 判断 451"/>
        <xdr:cNvSpPr/>
      </xdr:nvSpPr>
      <xdr:spPr>
        <a:xfrm>
          <a:off x="152400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168080</xdr:rowOff>
    </xdr:from>
    <xdr:ext cx="762000" cy="259045"/>
    <xdr:sp macro="" textlink="">
      <xdr:nvSpPr>
        <xdr:cNvPr id="453" name="テキスト ボックス 452"/>
        <xdr:cNvSpPr txBox="1"/>
      </xdr:nvSpPr>
      <xdr:spPr>
        <a:xfrm>
          <a:off x="14909800" y="22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153670</xdr:rowOff>
    </xdr:from>
    <xdr:to>
      <xdr:col>68</xdr:col>
      <xdr:colOff>152400</xdr:colOff>
      <xdr:row>23</xdr:row>
      <xdr:rowOff>11853</xdr:rowOff>
    </xdr:to>
    <xdr:cxnSp macro="">
      <xdr:nvCxnSpPr>
        <xdr:cNvPr id="454" name="直線コネクタ 453"/>
        <xdr:cNvCxnSpPr/>
      </xdr:nvCxnSpPr>
      <xdr:spPr>
        <a:xfrm>
          <a:off x="13512800" y="375412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16228</xdr:rowOff>
    </xdr:from>
    <xdr:to>
      <xdr:col>68</xdr:col>
      <xdr:colOff>203200</xdr:colOff>
      <xdr:row>15</xdr:row>
      <xdr:rowOff>117828</xdr:rowOff>
    </xdr:to>
    <xdr:sp macro="" textlink="">
      <xdr:nvSpPr>
        <xdr:cNvPr id="455" name="フローチャート: 判断 454"/>
        <xdr:cNvSpPr/>
      </xdr:nvSpPr>
      <xdr:spPr>
        <a:xfrm>
          <a:off x="14351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128005</xdr:rowOff>
    </xdr:from>
    <xdr:ext cx="762000" cy="259045"/>
    <xdr:sp macro="" textlink="">
      <xdr:nvSpPr>
        <xdr:cNvPr id="456" name="テキスト ボックス 455"/>
        <xdr:cNvSpPr txBox="1"/>
      </xdr:nvSpPr>
      <xdr:spPr>
        <a:xfrm>
          <a:off x="14020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7" name="フローチャート: 判断 456"/>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8" name="テキスト ボックス 457"/>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20955</xdr:rowOff>
    </xdr:from>
    <xdr:to>
      <xdr:col>81</xdr:col>
      <xdr:colOff>95250</xdr:colOff>
      <xdr:row>20</xdr:row>
      <xdr:rowOff>122555</xdr:rowOff>
    </xdr:to>
    <xdr:sp macro="" textlink="">
      <xdr:nvSpPr>
        <xdr:cNvPr id="464" name="楕円 463"/>
        <xdr:cNvSpPr/>
      </xdr:nvSpPr>
      <xdr:spPr>
        <a:xfrm>
          <a:off x="16967200" y="34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88282</xdr:rowOff>
    </xdr:from>
    <xdr:ext cx="762000" cy="259045"/>
    <xdr:sp macro="" textlink="">
      <xdr:nvSpPr>
        <xdr:cNvPr id="465" name="将来負担の状況該当値テキスト"/>
        <xdr:cNvSpPr txBox="1"/>
      </xdr:nvSpPr>
      <xdr:spPr>
        <a:xfrm>
          <a:off x="17106900" y="334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104070</xdr:rowOff>
    </xdr:from>
    <xdr:to>
      <xdr:col>77</xdr:col>
      <xdr:colOff>95250</xdr:colOff>
      <xdr:row>21</xdr:row>
      <xdr:rowOff>34220</xdr:rowOff>
    </xdr:to>
    <xdr:sp macro="" textlink="">
      <xdr:nvSpPr>
        <xdr:cNvPr id="466" name="楕円 465"/>
        <xdr:cNvSpPr/>
      </xdr:nvSpPr>
      <xdr:spPr>
        <a:xfrm>
          <a:off x="16129000" y="35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18997</xdr:rowOff>
    </xdr:from>
    <xdr:ext cx="736600" cy="259045"/>
    <xdr:sp macro="" textlink="">
      <xdr:nvSpPr>
        <xdr:cNvPr id="467" name="テキスト ボックス 466"/>
        <xdr:cNvSpPr txBox="1"/>
      </xdr:nvSpPr>
      <xdr:spPr>
        <a:xfrm>
          <a:off x="15798800" y="36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34643</xdr:rowOff>
    </xdr:from>
    <xdr:to>
      <xdr:col>73</xdr:col>
      <xdr:colOff>44450</xdr:colOff>
      <xdr:row>22</xdr:row>
      <xdr:rowOff>136243</xdr:rowOff>
    </xdr:to>
    <xdr:sp macro="" textlink="">
      <xdr:nvSpPr>
        <xdr:cNvPr id="468" name="楕円 467"/>
        <xdr:cNvSpPr/>
      </xdr:nvSpPr>
      <xdr:spPr>
        <a:xfrm>
          <a:off x="15240000" y="38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121020</xdr:rowOff>
    </xdr:from>
    <xdr:ext cx="762000" cy="259045"/>
    <xdr:sp macro="" textlink="">
      <xdr:nvSpPr>
        <xdr:cNvPr id="469" name="テキスト ボックス 468"/>
        <xdr:cNvSpPr txBox="1"/>
      </xdr:nvSpPr>
      <xdr:spPr>
        <a:xfrm>
          <a:off x="14909800" y="389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132503</xdr:rowOff>
    </xdr:from>
    <xdr:to>
      <xdr:col>68</xdr:col>
      <xdr:colOff>203200</xdr:colOff>
      <xdr:row>23</xdr:row>
      <xdr:rowOff>62653</xdr:rowOff>
    </xdr:to>
    <xdr:sp macro="" textlink="">
      <xdr:nvSpPr>
        <xdr:cNvPr id="470" name="楕円 469"/>
        <xdr:cNvSpPr/>
      </xdr:nvSpPr>
      <xdr:spPr>
        <a:xfrm>
          <a:off x="14351000" y="39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47430</xdr:rowOff>
    </xdr:from>
    <xdr:ext cx="762000" cy="259045"/>
    <xdr:sp macro="" textlink="">
      <xdr:nvSpPr>
        <xdr:cNvPr id="471" name="テキスト ボックス 470"/>
        <xdr:cNvSpPr txBox="1"/>
      </xdr:nvSpPr>
      <xdr:spPr>
        <a:xfrm>
          <a:off x="14020800" y="399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102870</xdr:rowOff>
    </xdr:from>
    <xdr:to>
      <xdr:col>64</xdr:col>
      <xdr:colOff>152400</xdr:colOff>
      <xdr:row>22</xdr:row>
      <xdr:rowOff>33020</xdr:rowOff>
    </xdr:to>
    <xdr:sp macro="" textlink="">
      <xdr:nvSpPr>
        <xdr:cNvPr id="472" name="楕円 471"/>
        <xdr:cNvSpPr/>
      </xdr:nvSpPr>
      <xdr:spPr>
        <a:xfrm>
          <a:off x="13462000" y="3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17797</xdr:rowOff>
    </xdr:from>
    <xdr:ext cx="762000" cy="259045"/>
    <xdr:sp macro="" textlink="">
      <xdr:nvSpPr>
        <xdr:cNvPr id="473" name="テキスト ボックス 472"/>
        <xdr:cNvSpPr txBox="1"/>
      </xdr:nvSpPr>
      <xdr:spPr>
        <a:xfrm>
          <a:off x="13131800" y="378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16,625
16,474
326.50
13,215,911
12,713,499
468,506
6,945,587
10,929,751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人件費に係る経常収支比率は、前年度比１．０％上昇したが、類似団体平均を４．９％下回っている。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類似団体に比べ低い割合で推移している理由としては、平成２２年度まで続いた退職職員に対する補充が抑制されたことが要因として挙げられる。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今後も組織機構の見直しも含め、職員の定員管理及び給与の適正化に努める。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104140</xdr:rowOff>
    </xdr:to>
    <xdr:cxnSp macro="">
      <xdr:nvCxnSpPr>
        <xdr:cNvPr id="61" name="直線コネクタ 60"/>
        <xdr:cNvCxnSpPr/>
      </xdr:nvCxnSpPr>
      <xdr:spPr>
        <a:xfrm flipV="1">
          <a:off x="4826000" y="5781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35560</xdr:rowOff>
    </xdr:from>
    <xdr:to>
      <xdr:col>24</xdr:col>
      <xdr:colOff>25400</xdr:colOff>
      <xdr:row>34</xdr:row>
      <xdr:rowOff>111760</xdr:rowOff>
    </xdr:to>
    <xdr:cxnSp macro="">
      <xdr:nvCxnSpPr>
        <xdr:cNvPr id="66" name="直線コネクタ 65"/>
        <xdr:cNvCxnSpPr/>
      </xdr:nvCxnSpPr>
      <xdr:spPr>
        <a:xfrm>
          <a:off x="3987800" y="58648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35560</xdr:rowOff>
    </xdr:from>
    <xdr:to>
      <xdr:col>19</xdr:col>
      <xdr:colOff>187325</xdr:colOff>
      <xdr:row>34</xdr:row>
      <xdr:rowOff>88900</xdr:rowOff>
    </xdr:to>
    <xdr:cxnSp macro="">
      <xdr:nvCxnSpPr>
        <xdr:cNvPr id="69" name="直線コネクタ 68"/>
        <xdr:cNvCxnSpPr/>
      </xdr:nvCxnSpPr>
      <xdr:spPr>
        <a:xfrm flipV="1">
          <a:off x="3098800" y="5864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xdr:rowOff>
    </xdr:from>
    <xdr:to>
      <xdr:col>20</xdr:col>
      <xdr:colOff>38100</xdr:colOff>
      <xdr:row>36</xdr:row>
      <xdr:rowOff>109220</xdr:rowOff>
    </xdr:to>
    <xdr:sp macro="" textlink="">
      <xdr:nvSpPr>
        <xdr:cNvPr id="70" name="フローチャート: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43180</xdr:rowOff>
    </xdr:from>
    <xdr:to>
      <xdr:col>15</xdr:col>
      <xdr:colOff>98425</xdr:colOff>
      <xdr:row>34</xdr:row>
      <xdr:rowOff>88900</xdr:rowOff>
    </xdr:to>
    <xdr:cxnSp macro="">
      <xdr:nvCxnSpPr>
        <xdr:cNvPr id="72" name="直線コネクタ 71"/>
        <xdr:cNvCxnSpPr/>
      </xdr:nvCxnSpPr>
      <xdr:spPr>
        <a:xfrm>
          <a:off x="2209800" y="587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43180</xdr:rowOff>
    </xdr:from>
    <xdr:to>
      <xdr:col>11</xdr:col>
      <xdr:colOff>9525</xdr:colOff>
      <xdr:row>34</xdr:row>
      <xdr:rowOff>50800</xdr:rowOff>
    </xdr:to>
    <xdr:cxnSp macro="">
      <xdr:nvCxnSpPr>
        <xdr:cNvPr id="75" name="直線コネクタ 74"/>
        <xdr:cNvCxnSpPr/>
      </xdr:nvCxnSpPr>
      <xdr:spPr>
        <a:xfrm flipV="1">
          <a:off x="1320800" y="587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60960</xdr:rowOff>
    </xdr:from>
    <xdr:to>
      <xdr:col>24</xdr:col>
      <xdr:colOff>76200</xdr:colOff>
      <xdr:row>34</xdr:row>
      <xdr:rowOff>162560</xdr:rowOff>
    </xdr:to>
    <xdr:sp macro="" textlink="">
      <xdr:nvSpPr>
        <xdr:cNvPr id="85" name="楕円 84"/>
        <xdr:cNvSpPr/>
      </xdr:nvSpPr>
      <xdr:spPr>
        <a:xfrm>
          <a:off x="4775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77487</xdr:rowOff>
    </xdr:from>
    <xdr:ext cx="762000" cy="259045"/>
    <xdr:sp macro="" textlink="">
      <xdr:nvSpPr>
        <xdr:cNvPr id="86" name="人件費該当値テキスト"/>
        <xdr:cNvSpPr txBox="1"/>
      </xdr:nvSpPr>
      <xdr:spPr>
        <a:xfrm>
          <a:off x="4914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156210</xdr:rowOff>
    </xdr:from>
    <xdr:to>
      <xdr:col>20</xdr:col>
      <xdr:colOff>38100</xdr:colOff>
      <xdr:row>34</xdr:row>
      <xdr:rowOff>86360</xdr:rowOff>
    </xdr:to>
    <xdr:sp macro="" textlink="">
      <xdr:nvSpPr>
        <xdr:cNvPr id="87" name="楕円 86"/>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96537</xdr:rowOff>
    </xdr:from>
    <xdr:ext cx="736600" cy="259045"/>
    <xdr:sp macro="" textlink="">
      <xdr:nvSpPr>
        <xdr:cNvPr id="88" name="テキスト ボックス 87"/>
        <xdr:cNvSpPr txBox="1"/>
      </xdr:nvSpPr>
      <xdr:spPr>
        <a:xfrm>
          <a:off x="3606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163830</xdr:rowOff>
    </xdr:from>
    <xdr:to>
      <xdr:col>11</xdr:col>
      <xdr:colOff>60325</xdr:colOff>
      <xdr:row>34</xdr:row>
      <xdr:rowOff>93980</xdr:rowOff>
    </xdr:to>
    <xdr:sp macro="" textlink="">
      <xdr:nvSpPr>
        <xdr:cNvPr id="91" name="楕円 90"/>
        <xdr:cNvSpPr/>
      </xdr:nvSpPr>
      <xdr:spPr>
        <a:xfrm>
          <a:off x="2159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104157</xdr:rowOff>
    </xdr:from>
    <xdr:ext cx="762000" cy="259045"/>
    <xdr:sp macro="" textlink="">
      <xdr:nvSpPr>
        <xdr:cNvPr id="92" name="テキスト ボックス 91"/>
        <xdr:cNvSpPr txBox="1"/>
      </xdr:nvSpPr>
      <xdr:spPr>
        <a:xfrm>
          <a:off x="1828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物件費に係る経常収支比率は、前年度比０．７％増加したが、類似団体平均を０．９％下回っている。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これは、燃料費の高騰による光熱水費の増加や運転業務委託料やスクールバス運行業務委託料（人件費）の増加に係る業務委託料等の増が主な要因である。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今後の業務委託料等について、人件費相当分や燃料費などの諸経費の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増加が見込まれることから、引き続き、施設の統廃合も含め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事務事業の見直しを図り経費削減に努める。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20</xdr:row>
      <xdr:rowOff>127000</xdr:rowOff>
    </xdr:to>
    <xdr:cxnSp macro="">
      <xdr:nvCxnSpPr>
        <xdr:cNvPr id="122" name="直線コネクタ 121"/>
        <xdr:cNvCxnSpPr/>
      </xdr:nvCxnSpPr>
      <xdr:spPr>
        <a:xfrm flipV="1">
          <a:off x="16510000" y="22352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63500</xdr:rowOff>
    </xdr:to>
    <xdr:cxnSp macro="">
      <xdr:nvCxnSpPr>
        <xdr:cNvPr id="127" name="直線コネクタ 126"/>
        <xdr:cNvCxnSpPr/>
      </xdr:nvCxnSpPr>
      <xdr:spPr>
        <a:xfrm>
          <a:off x="15671800" y="2717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99077</xdr:rowOff>
    </xdr:from>
    <xdr:ext cx="762000" cy="259045"/>
    <xdr:sp macro="" textlink="">
      <xdr:nvSpPr>
        <xdr:cNvPr id="128" name="物件費平均値テキスト"/>
        <xdr:cNvSpPr txBox="1"/>
      </xdr:nvSpPr>
      <xdr:spPr>
        <a:xfrm>
          <a:off x="16598900" y="284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29" name="フローチャート: 判断 128"/>
        <xdr:cNvSpPr/>
      </xdr:nvSpPr>
      <xdr:spPr>
        <a:xfrm>
          <a:off x="164592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38100</xdr:rowOff>
    </xdr:to>
    <xdr:cxnSp macro="">
      <xdr:nvCxnSpPr>
        <xdr:cNvPr id="130" name="直線コネクタ 129"/>
        <xdr:cNvCxnSpPr/>
      </xdr:nvCxnSpPr>
      <xdr:spPr>
        <a:xfrm flipV="1">
          <a:off x="14782800" y="2717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38100</xdr:rowOff>
    </xdr:from>
    <xdr:to>
      <xdr:col>73</xdr:col>
      <xdr:colOff>180975</xdr:colOff>
      <xdr:row>17</xdr:row>
      <xdr:rowOff>31750</xdr:rowOff>
    </xdr:to>
    <xdr:cxnSp macro="">
      <xdr:nvCxnSpPr>
        <xdr:cNvPr id="133" name="直線コネクタ 132"/>
        <xdr:cNvCxnSpPr/>
      </xdr:nvCxnSpPr>
      <xdr:spPr>
        <a:xfrm flipV="1">
          <a:off x="13893800" y="2781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4" name="フローチャート: 判断 133"/>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5" name="テキスト ボックス 134"/>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69850</xdr:rowOff>
    </xdr:to>
    <xdr:cxnSp macro="">
      <xdr:nvCxnSpPr>
        <xdr:cNvPr id="136" name="直線コネクタ 135"/>
        <xdr:cNvCxnSpPr/>
      </xdr:nvCxnSpPr>
      <xdr:spPr>
        <a:xfrm flipV="1">
          <a:off x="13004800" y="294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69850</xdr:rowOff>
    </xdr:from>
    <xdr:to>
      <xdr:col>69</xdr:col>
      <xdr:colOff>142875</xdr:colOff>
      <xdr:row>18</xdr:row>
      <xdr:rowOff>0</xdr:rowOff>
    </xdr:to>
    <xdr:sp macro="" textlink="">
      <xdr:nvSpPr>
        <xdr:cNvPr id="137" name="フローチャート: 判断 136"/>
        <xdr:cNvSpPr/>
      </xdr:nvSpPr>
      <xdr:spPr>
        <a:xfrm>
          <a:off x="13843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156227</xdr:rowOff>
    </xdr:from>
    <xdr:ext cx="762000" cy="259045"/>
    <xdr:sp macro="" textlink="">
      <xdr:nvSpPr>
        <xdr:cNvPr id="138" name="テキスト ボックス 137"/>
        <xdr:cNvSpPr txBox="1"/>
      </xdr:nvSpPr>
      <xdr:spPr>
        <a:xfrm>
          <a:off x="13512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0" name="テキスト ボックス 139"/>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46" name="楕円 145"/>
        <xdr:cNvSpPr/>
      </xdr:nvSpPr>
      <xdr:spPr>
        <a:xfrm>
          <a:off x="164592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29227</xdr:rowOff>
    </xdr:from>
    <xdr:ext cx="762000" cy="259045"/>
    <xdr:sp macro="" textlink="">
      <xdr:nvSpPr>
        <xdr:cNvPr id="147" name="物件費該当値テキスト"/>
        <xdr:cNvSpPr txBox="1"/>
      </xdr:nvSpPr>
      <xdr:spPr>
        <a:xfrm>
          <a:off x="165989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158750</xdr:rowOff>
    </xdr:from>
    <xdr:to>
      <xdr:col>74</xdr:col>
      <xdr:colOff>31750</xdr:colOff>
      <xdr:row>16</xdr:row>
      <xdr:rowOff>88900</xdr:rowOff>
    </xdr:to>
    <xdr:sp macro="" textlink="">
      <xdr:nvSpPr>
        <xdr:cNvPr id="150" name="楕円 149"/>
        <xdr:cNvSpPr/>
      </xdr:nvSpPr>
      <xdr:spPr>
        <a:xfrm>
          <a:off x="14732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51" name="テキスト ボックス 150"/>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2" name="楕円 151"/>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3" name="テキスト ボックス 152"/>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5" name="テキスト ボックス 15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扶助費に係る経常収支比率は、前年度比０．７％増加し、類似団体平均を２．４％上回っている。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これは、給付額の大きい子どものための教育・保育給付費負担金及び自立支援給付費が増加したことと、普通交付税の減等に伴い経常収支比率が前年度より悪化したことが増加の主な要因と考えられる。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今後、児童福祉や障害福祉など社会保障関連の扶助費が増加する可能性が非常に高く、施策の実施と財政状況のバランスを見極めながら、可能な限り、財政を圧迫しないような方向性を検討する必要がある。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61</xdr:row>
      <xdr:rowOff>69850</xdr:rowOff>
    </xdr:to>
    <xdr:cxnSp macro="">
      <xdr:nvCxnSpPr>
        <xdr:cNvPr id="190" name="直線コネクタ 189"/>
        <xdr:cNvCxnSpPr/>
      </xdr:nvCxnSpPr>
      <xdr:spPr>
        <a:xfrm>
          <a:off x="3987800" y="10299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192" name="フローチャート: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45357</xdr:rowOff>
    </xdr:to>
    <xdr:cxnSp macro="">
      <xdr:nvCxnSpPr>
        <xdr:cNvPr id="193" name="直線コネクタ 192"/>
        <xdr:cNvCxnSpPr/>
      </xdr:nvCxnSpPr>
      <xdr:spPr>
        <a:xfrm flipV="1">
          <a:off x="3098800" y="1029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4" name="フローチャート: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5" name="テキスト ボックス 194"/>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45357</xdr:rowOff>
    </xdr:from>
    <xdr:to>
      <xdr:col>15</xdr:col>
      <xdr:colOff>98425</xdr:colOff>
      <xdr:row>61</xdr:row>
      <xdr:rowOff>102507</xdr:rowOff>
    </xdr:to>
    <xdr:cxnSp macro="">
      <xdr:nvCxnSpPr>
        <xdr:cNvPr id="196" name="直線コネクタ 195"/>
        <xdr:cNvCxnSpPr/>
      </xdr:nvCxnSpPr>
      <xdr:spPr>
        <a:xfrm flipV="1">
          <a:off x="2209800" y="103323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7" name="フローチャート: 判断 196"/>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57349</xdr:rowOff>
    </xdr:from>
    <xdr:ext cx="762000" cy="259045"/>
    <xdr:sp macro="" textlink="">
      <xdr:nvSpPr>
        <xdr:cNvPr id="198" name="テキスト ボックス 197"/>
        <xdr:cNvSpPr txBox="1"/>
      </xdr:nvSpPr>
      <xdr:spPr>
        <a:xfrm>
          <a:off x="2717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61</xdr:row>
      <xdr:rowOff>102507</xdr:rowOff>
    </xdr:to>
    <xdr:cxnSp macro="">
      <xdr:nvCxnSpPr>
        <xdr:cNvPr id="199" name="直線コネクタ 198"/>
        <xdr:cNvCxnSpPr/>
      </xdr:nvCxnSpPr>
      <xdr:spPr>
        <a:xfrm>
          <a:off x="1320800" y="9189357"/>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0" name="フローチャート: 判断 199"/>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57349</xdr:rowOff>
    </xdr:from>
    <xdr:ext cx="762000" cy="259045"/>
    <xdr:sp macro="" textlink="">
      <xdr:nvSpPr>
        <xdr:cNvPr id="201" name="テキスト ボックス 200"/>
        <xdr:cNvSpPr txBox="1"/>
      </xdr:nvSpPr>
      <xdr:spPr>
        <a:xfrm>
          <a:off x="1828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2" name="フローチャート: 判断 201"/>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3" name="テキスト ボックス 202"/>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19050</xdr:rowOff>
    </xdr:from>
    <xdr:to>
      <xdr:col>24</xdr:col>
      <xdr:colOff>76200</xdr:colOff>
      <xdr:row>61</xdr:row>
      <xdr:rowOff>120650</xdr:rowOff>
    </xdr:to>
    <xdr:sp macro="" textlink="">
      <xdr:nvSpPr>
        <xdr:cNvPr id="209" name="楕円 208"/>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99077</xdr:rowOff>
    </xdr:from>
    <xdr:ext cx="762000" cy="259045"/>
    <xdr:sp macro="" textlink="">
      <xdr:nvSpPr>
        <xdr:cNvPr id="210" name="扶助費該当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11" name="楕円 210"/>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2" name="テキスト ボックス 211"/>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166007</xdr:rowOff>
    </xdr:from>
    <xdr:to>
      <xdr:col>15</xdr:col>
      <xdr:colOff>149225</xdr:colOff>
      <xdr:row>60</xdr:row>
      <xdr:rowOff>96157</xdr:rowOff>
    </xdr:to>
    <xdr:sp macro="" textlink="">
      <xdr:nvSpPr>
        <xdr:cNvPr id="213" name="楕円 212"/>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80934</xdr:rowOff>
    </xdr:from>
    <xdr:ext cx="762000" cy="259045"/>
    <xdr:sp macro="" textlink="">
      <xdr:nvSpPr>
        <xdr:cNvPr id="214" name="テキスト ボックス 213"/>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51707</xdr:rowOff>
    </xdr:from>
    <xdr:to>
      <xdr:col>11</xdr:col>
      <xdr:colOff>60325</xdr:colOff>
      <xdr:row>61</xdr:row>
      <xdr:rowOff>153307</xdr:rowOff>
    </xdr:to>
    <xdr:sp macro="" textlink="">
      <xdr:nvSpPr>
        <xdr:cNvPr id="215" name="楕円 214"/>
        <xdr:cNvSpPr/>
      </xdr:nvSpPr>
      <xdr:spPr>
        <a:xfrm>
          <a:off x="2159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138084</xdr:rowOff>
    </xdr:from>
    <xdr:ext cx="762000" cy="259045"/>
    <xdr:sp macro="" textlink="">
      <xdr:nvSpPr>
        <xdr:cNvPr id="216" name="テキスト ボックス 215"/>
        <xdr:cNvSpPr txBox="1"/>
      </xdr:nvSpPr>
      <xdr:spPr>
        <a:xfrm>
          <a:off x="1828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7" name="楕円 216"/>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8" name="テキスト ボックス 217"/>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その他（維持補修費、繰出金等）の経常収支比率は、前年度比２．３％減少し、類似団体平均を１．３％上回っている。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これは、除雪経費は増加したものの、特別会計への繰出の減少及び県支出金等の増に伴う減少が主な要因である。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社会保障施策に対する繰出金や除雪経費等の維持補修費については、各年度で増減はあるが、その他の経費も含め経費節減に努め経常経費の抑制を図る必要がある。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135165</xdr:rowOff>
    </xdr:to>
    <xdr:cxnSp macro="">
      <xdr:nvCxnSpPr>
        <xdr:cNvPr id="248" name="直線コネクタ 247"/>
        <xdr:cNvCxnSpPr/>
      </xdr:nvCxnSpPr>
      <xdr:spPr>
        <a:xfrm flipV="1">
          <a:off x="16510000" y="91567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53522</xdr:rowOff>
    </xdr:from>
    <xdr:to>
      <xdr:col>82</xdr:col>
      <xdr:colOff>107950</xdr:colOff>
      <xdr:row>59</xdr:row>
      <xdr:rowOff>86178</xdr:rowOff>
    </xdr:to>
    <xdr:cxnSp macro="">
      <xdr:nvCxnSpPr>
        <xdr:cNvPr id="253" name="直線コネクタ 252"/>
        <xdr:cNvCxnSpPr/>
      </xdr:nvCxnSpPr>
      <xdr:spPr>
        <a:xfrm flipV="1">
          <a:off x="15671800" y="9826172"/>
          <a:ext cx="838200" cy="3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4"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86178</xdr:rowOff>
    </xdr:from>
    <xdr:to>
      <xdr:col>78</xdr:col>
      <xdr:colOff>69850</xdr:colOff>
      <xdr:row>59</xdr:row>
      <xdr:rowOff>167822</xdr:rowOff>
    </xdr:to>
    <xdr:cxnSp macro="">
      <xdr:nvCxnSpPr>
        <xdr:cNvPr id="256" name="直線コネクタ 255"/>
        <xdr:cNvCxnSpPr/>
      </xdr:nvCxnSpPr>
      <xdr:spPr>
        <a:xfrm flipV="1">
          <a:off x="14782800" y="102017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117022</xdr:rowOff>
    </xdr:from>
    <xdr:to>
      <xdr:col>78</xdr:col>
      <xdr:colOff>120650</xdr:colOff>
      <xdr:row>56</xdr:row>
      <xdr:rowOff>47172</xdr:rowOff>
    </xdr:to>
    <xdr:sp macro="" textlink="">
      <xdr:nvSpPr>
        <xdr:cNvPr id="257" name="フローチャート: 判断 256"/>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57349</xdr:rowOff>
    </xdr:from>
    <xdr:ext cx="736600" cy="259045"/>
    <xdr:sp macro="" textlink="">
      <xdr:nvSpPr>
        <xdr:cNvPr id="258" name="テキスト ボックス 257"/>
        <xdr:cNvSpPr txBox="1"/>
      </xdr:nvSpPr>
      <xdr:spPr>
        <a:xfrm>
          <a:off x="15290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59</xdr:row>
      <xdr:rowOff>167822</xdr:rowOff>
    </xdr:to>
    <xdr:cxnSp macro="">
      <xdr:nvCxnSpPr>
        <xdr:cNvPr id="259" name="直線コネクタ 258"/>
        <xdr:cNvCxnSpPr/>
      </xdr:nvCxnSpPr>
      <xdr:spPr>
        <a:xfrm>
          <a:off x="13893800" y="9515928"/>
          <a:ext cx="889000" cy="76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61" name="テキスト ボックス 260"/>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56</xdr:row>
      <xdr:rowOff>143328</xdr:rowOff>
    </xdr:to>
    <xdr:cxnSp macro="">
      <xdr:nvCxnSpPr>
        <xdr:cNvPr id="262" name="直線コネクタ 261"/>
        <xdr:cNvCxnSpPr/>
      </xdr:nvCxnSpPr>
      <xdr:spPr>
        <a:xfrm flipV="1">
          <a:off x="13004800" y="95159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141515</xdr:rowOff>
    </xdr:from>
    <xdr:to>
      <xdr:col>69</xdr:col>
      <xdr:colOff>142875</xdr:colOff>
      <xdr:row>57</xdr:row>
      <xdr:rowOff>71665</xdr:rowOff>
    </xdr:to>
    <xdr:sp macro="" textlink="">
      <xdr:nvSpPr>
        <xdr:cNvPr id="263" name="フローチャート: 判断 262"/>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56442</xdr:rowOff>
    </xdr:from>
    <xdr:ext cx="762000" cy="259045"/>
    <xdr:sp macro="" textlink="">
      <xdr:nvSpPr>
        <xdr:cNvPr id="264" name="テキスト ボックス 263"/>
        <xdr:cNvSpPr txBox="1"/>
      </xdr:nvSpPr>
      <xdr:spPr>
        <a:xfrm>
          <a:off x="13512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65" name="フローチャート: 判断 264"/>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23784</xdr:rowOff>
    </xdr:from>
    <xdr:ext cx="762000" cy="259045"/>
    <xdr:sp macro="" textlink="">
      <xdr:nvSpPr>
        <xdr:cNvPr id="266" name="テキスト ボックス 265"/>
        <xdr:cNvSpPr txBox="1"/>
      </xdr:nvSpPr>
      <xdr:spPr>
        <a:xfrm>
          <a:off x="12623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2722</xdr:rowOff>
    </xdr:from>
    <xdr:to>
      <xdr:col>82</xdr:col>
      <xdr:colOff>158750</xdr:colOff>
      <xdr:row>57</xdr:row>
      <xdr:rowOff>104322</xdr:rowOff>
    </xdr:to>
    <xdr:sp macro="" textlink="">
      <xdr:nvSpPr>
        <xdr:cNvPr id="272" name="楕円 271"/>
        <xdr:cNvSpPr/>
      </xdr:nvSpPr>
      <xdr:spPr>
        <a:xfrm>
          <a:off x="16459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146249</xdr:rowOff>
    </xdr:from>
    <xdr:ext cx="762000" cy="259045"/>
    <xdr:sp macro="" textlink="">
      <xdr:nvSpPr>
        <xdr:cNvPr id="273" name="その他該当値テキスト"/>
        <xdr:cNvSpPr txBox="1"/>
      </xdr:nvSpPr>
      <xdr:spPr>
        <a:xfrm>
          <a:off x="16598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74" name="楕円 273"/>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75" name="テキスト ボックス 274"/>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117022</xdr:rowOff>
    </xdr:from>
    <xdr:to>
      <xdr:col>74</xdr:col>
      <xdr:colOff>31750</xdr:colOff>
      <xdr:row>60</xdr:row>
      <xdr:rowOff>47172</xdr:rowOff>
    </xdr:to>
    <xdr:sp macro="" textlink="">
      <xdr:nvSpPr>
        <xdr:cNvPr id="276" name="楕円 275"/>
        <xdr:cNvSpPr/>
      </xdr:nvSpPr>
      <xdr:spPr>
        <a:xfrm>
          <a:off x="14732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31949</xdr:rowOff>
    </xdr:from>
    <xdr:ext cx="762000" cy="259045"/>
    <xdr:sp macro="" textlink="">
      <xdr:nvSpPr>
        <xdr:cNvPr id="277" name="テキスト ボックス 276"/>
        <xdr:cNvSpPr txBox="1"/>
      </xdr:nvSpPr>
      <xdr:spPr>
        <a:xfrm>
          <a:off x="14401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78" name="楕円 277"/>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147155</xdr:rowOff>
    </xdr:from>
    <xdr:ext cx="762000" cy="259045"/>
    <xdr:sp macro="" textlink="">
      <xdr:nvSpPr>
        <xdr:cNvPr id="279" name="テキスト ボックス 278"/>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80" name="楕円 279"/>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81" name="テキスト ボックス 280"/>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補助費等に係る経常収支比率は、前年度比３．２％増加し、類似団体平均を１．２％上回っている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一部事務組合に対する負担金が増加した点が主な要因である。今後、一部事務組合における大規模な施設整備等に対する負担金の増加が確実に見込まれることから、一部事務組合への経費節減の提言や町単独補助金を全体的に１０～１５％削減することを目標にして補助団体の整理及び合理化を図り経費の縮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113393</xdr:rowOff>
    </xdr:from>
    <xdr:to>
      <xdr:col>82</xdr:col>
      <xdr:colOff>107950</xdr:colOff>
      <xdr:row>41</xdr:row>
      <xdr:rowOff>156935</xdr:rowOff>
    </xdr:to>
    <xdr:cxnSp macro="">
      <xdr:nvCxnSpPr>
        <xdr:cNvPr id="311" name="直線コネクタ 310"/>
        <xdr:cNvCxnSpPr/>
      </xdr:nvCxnSpPr>
      <xdr:spPr>
        <a:xfrm flipV="1">
          <a:off x="16510000" y="57712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129012</xdr:rowOff>
    </xdr:from>
    <xdr:ext cx="762000" cy="259045"/>
    <xdr:sp macro="" textlink="">
      <xdr:nvSpPr>
        <xdr:cNvPr id="312" name="補助費等最小値テキスト"/>
        <xdr:cNvSpPr txBox="1"/>
      </xdr:nvSpPr>
      <xdr:spPr>
        <a:xfrm>
          <a:off x="16598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156935</xdr:rowOff>
    </xdr:from>
    <xdr:to>
      <xdr:col>82</xdr:col>
      <xdr:colOff>196850</xdr:colOff>
      <xdr:row>41</xdr:row>
      <xdr:rowOff>156935</xdr:rowOff>
    </xdr:to>
    <xdr:cxnSp macro="">
      <xdr:nvCxnSpPr>
        <xdr:cNvPr id="313" name="直線コネクタ 312"/>
        <xdr:cNvCxnSpPr/>
      </xdr:nvCxnSpPr>
      <xdr:spPr>
        <a:xfrm>
          <a:off x="16421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28320</xdr:rowOff>
    </xdr:from>
    <xdr:ext cx="762000" cy="259045"/>
    <xdr:sp macro="" textlink="">
      <xdr:nvSpPr>
        <xdr:cNvPr id="314" name="補助費等最大値テキスト"/>
        <xdr:cNvSpPr txBox="1"/>
      </xdr:nvSpPr>
      <xdr:spPr>
        <a:xfrm>
          <a:off x="16598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113393</xdr:rowOff>
    </xdr:from>
    <xdr:to>
      <xdr:col>82</xdr:col>
      <xdr:colOff>196850</xdr:colOff>
      <xdr:row>33</xdr:row>
      <xdr:rowOff>113393</xdr:rowOff>
    </xdr:to>
    <xdr:cxnSp macro="">
      <xdr:nvCxnSpPr>
        <xdr:cNvPr id="315" name="直線コネクタ 314"/>
        <xdr:cNvCxnSpPr/>
      </xdr:nvCxnSpPr>
      <xdr:spPr>
        <a:xfrm>
          <a:off x="16421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110672</xdr:rowOff>
    </xdr:from>
    <xdr:to>
      <xdr:col>82</xdr:col>
      <xdr:colOff>107950</xdr:colOff>
      <xdr:row>38</xdr:row>
      <xdr:rowOff>116115</xdr:rowOff>
    </xdr:to>
    <xdr:cxnSp macro="">
      <xdr:nvCxnSpPr>
        <xdr:cNvPr id="316" name="直線コネクタ 315"/>
        <xdr:cNvCxnSpPr/>
      </xdr:nvCxnSpPr>
      <xdr:spPr>
        <a:xfrm>
          <a:off x="15671800" y="6282872"/>
          <a:ext cx="8382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122663</xdr:rowOff>
    </xdr:from>
    <xdr:ext cx="762000" cy="259045"/>
    <xdr:sp macro="" textlink="">
      <xdr:nvSpPr>
        <xdr:cNvPr id="317" name="補助費等平均値テキスト"/>
        <xdr:cNvSpPr txBox="1"/>
      </xdr:nvSpPr>
      <xdr:spPr>
        <a:xfrm>
          <a:off x="16598900" y="629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106136</xdr:rowOff>
    </xdr:from>
    <xdr:to>
      <xdr:col>82</xdr:col>
      <xdr:colOff>158750</xdr:colOff>
      <xdr:row>38</xdr:row>
      <xdr:rowOff>36286</xdr:rowOff>
    </xdr:to>
    <xdr:sp macro="" textlink="">
      <xdr:nvSpPr>
        <xdr:cNvPr id="318" name="フローチャート: 判断 317"/>
        <xdr:cNvSpPr/>
      </xdr:nvSpPr>
      <xdr:spPr>
        <a:xfrm>
          <a:off x="164592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110672</xdr:rowOff>
    </xdr:from>
    <xdr:to>
      <xdr:col>78</xdr:col>
      <xdr:colOff>69850</xdr:colOff>
      <xdr:row>37</xdr:row>
      <xdr:rowOff>48078</xdr:rowOff>
    </xdr:to>
    <xdr:cxnSp macro="">
      <xdr:nvCxnSpPr>
        <xdr:cNvPr id="319" name="直線コネクタ 318"/>
        <xdr:cNvCxnSpPr/>
      </xdr:nvCxnSpPr>
      <xdr:spPr>
        <a:xfrm flipV="1">
          <a:off x="14782800" y="6282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0" name="フローチャート: 判断 319"/>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21" name="テキスト ボックス 320"/>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48078</xdr:rowOff>
    </xdr:from>
    <xdr:to>
      <xdr:col>73</xdr:col>
      <xdr:colOff>180975</xdr:colOff>
      <xdr:row>38</xdr:row>
      <xdr:rowOff>72572</xdr:rowOff>
    </xdr:to>
    <xdr:cxnSp macro="">
      <xdr:nvCxnSpPr>
        <xdr:cNvPr id="322" name="直線コネクタ 321"/>
        <xdr:cNvCxnSpPr/>
      </xdr:nvCxnSpPr>
      <xdr:spPr>
        <a:xfrm flipV="1">
          <a:off x="13893800" y="63917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3" name="フローチャート: 判断 322"/>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24" name="テキスト ボックス 323"/>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72572</xdr:rowOff>
    </xdr:from>
    <xdr:to>
      <xdr:col>69</xdr:col>
      <xdr:colOff>92075</xdr:colOff>
      <xdr:row>41</xdr:row>
      <xdr:rowOff>4535</xdr:rowOff>
    </xdr:to>
    <xdr:cxnSp macro="">
      <xdr:nvCxnSpPr>
        <xdr:cNvPr id="325" name="直線コネクタ 324"/>
        <xdr:cNvCxnSpPr/>
      </xdr:nvCxnSpPr>
      <xdr:spPr>
        <a:xfrm flipV="1">
          <a:off x="13004800" y="6587672"/>
          <a:ext cx="889000" cy="44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84364</xdr:rowOff>
    </xdr:from>
    <xdr:to>
      <xdr:col>69</xdr:col>
      <xdr:colOff>142875</xdr:colOff>
      <xdr:row>38</xdr:row>
      <xdr:rowOff>14514</xdr:rowOff>
    </xdr:to>
    <xdr:sp macro="" textlink="">
      <xdr:nvSpPr>
        <xdr:cNvPr id="326" name="フローチャート: 判断 325"/>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24691</xdr:rowOff>
    </xdr:from>
    <xdr:ext cx="762000" cy="259045"/>
    <xdr:sp macro="" textlink="">
      <xdr:nvSpPr>
        <xdr:cNvPr id="327" name="テキスト ボックス 326"/>
        <xdr:cNvSpPr txBox="1"/>
      </xdr:nvSpPr>
      <xdr:spPr>
        <a:xfrm>
          <a:off x="13512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28" name="フローチャート: 判断 327"/>
        <xdr:cNvSpPr/>
      </xdr:nvSpPr>
      <xdr:spPr>
        <a:xfrm>
          <a:off x="12954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35577</xdr:rowOff>
    </xdr:from>
    <xdr:ext cx="762000" cy="259045"/>
    <xdr:sp macro="" textlink="">
      <xdr:nvSpPr>
        <xdr:cNvPr id="329" name="テキスト ボックス 328"/>
        <xdr:cNvSpPr txBox="1"/>
      </xdr:nvSpPr>
      <xdr:spPr>
        <a:xfrm>
          <a:off x="12623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65315</xdr:rowOff>
    </xdr:from>
    <xdr:to>
      <xdr:col>82</xdr:col>
      <xdr:colOff>158750</xdr:colOff>
      <xdr:row>38</xdr:row>
      <xdr:rowOff>166915</xdr:rowOff>
    </xdr:to>
    <xdr:sp macro="" textlink="">
      <xdr:nvSpPr>
        <xdr:cNvPr id="335" name="楕円 334"/>
        <xdr:cNvSpPr/>
      </xdr:nvSpPr>
      <xdr:spPr>
        <a:xfrm>
          <a:off x="164592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37392</xdr:rowOff>
    </xdr:from>
    <xdr:ext cx="762000" cy="259045"/>
    <xdr:sp macro="" textlink="">
      <xdr:nvSpPr>
        <xdr:cNvPr id="336" name="補助費等該当値テキスト"/>
        <xdr:cNvSpPr txBox="1"/>
      </xdr:nvSpPr>
      <xdr:spPr>
        <a:xfrm>
          <a:off x="16598900" y="655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59872</xdr:rowOff>
    </xdr:from>
    <xdr:to>
      <xdr:col>78</xdr:col>
      <xdr:colOff>120650</xdr:colOff>
      <xdr:row>36</xdr:row>
      <xdr:rowOff>161472</xdr:rowOff>
    </xdr:to>
    <xdr:sp macro="" textlink="">
      <xdr:nvSpPr>
        <xdr:cNvPr id="337" name="楕円 336"/>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38" name="テキスト ボックス 337"/>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168728</xdr:rowOff>
    </xdr:from>
    <xdr:to>
      <xdr:col>74</xdr:col>
      <xdr:colOff>31750</xdr:colOff>
      <xdr:row>37</xdr:row>
      <xdr:rowOff>98878</xdr:rowOff>
    </xdr:to>
    <xdr:sp macro="" textlink="">
      <xdr:nvSpPr>
        <xdr:cNvPr id="339" name="楕円 338"/>
        <xdr:cNvSpPr/>
      </xdr:nvSpPr>
      <xdr:spPr>
        <a:xfrm>
          <a:off x="14732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109055</xdr:rowOff>
    </xdr:from>
    <xdr:ext cx="762000" cy="259045"/>
    <xdr:sp macro="" textlink="">
      <xdr:nvSpPr>
        <xdr:cNvPr id="340" name="テキスト ボックス 339"/>
        <xdr:cNvSpPr txBox="1"/>
      </xdr:nvSpPr>
      <xdr:spPr>
        <a:xfrm>
          <a:off x="14401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21772</xdr:rowOff>
    </xdr:from>
    <xdr:to>
      <xdr:col>69</xdr:col>
      <xdr:colOff>142875</xdr:colOff>
      <xdr:row>38</xdr:row>
      <xdr:rowOff>123372</xdr:rowOff>
    </xdr:to>
    <xdr:sp macro="" textlink="">
      <xdr:nvSpPr>
        <xdr:cNvPr id="341" name="楕円 340"/>
        <xdr:cNvSpPr/>
      </xdr:nvSpPr>
      <xdr:spPr>
        <a:xfrm>
          <a:off x="13843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108149</xdr:rowOff>
    </xdr:from>
    <xdr:ext cx="762000" cy="259045"/>
    <xdr:sp macro="" textlink="">
      <xdr:nvSpPr>
        <xdr:cNvPr id="342" name="テキスト ボックス 341"/>
        <xdr:cNvSpPr txBox="1"/>
      </xdr:nvSpPr>
      <xdr:spPr>
        <a:xfrm>
          <a:off x="13512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125185</xdr:rowOff>
    </xdr:from>
    <xdr:to>
      <xdr:col>65</xdr:col>
      <xdr:colOff>53975</xdr:colOff>
      <xdr:row>41</xdr:row>
      <xdr:rowOff>55335</xdr:rowOff>
    </xdr:to>
    <xdr:sp macro="" textlink="">
      <xdr:nvSpPr>
        <xdr:cNvPr id="343" name="楕円 342"/>
        <xdr:cNvSpPr/>
      </xdr:nvSpPr>
      <xdr:spPr>
        <a:xfrm>
          <a:off x="12954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40112</xdr:rowOff>
    </xdr:from>
    <xdr:ext cx="762000" cy="259045"/>
    <xdr:sp macro="" textlink="">
      <xdr:nvSpPr>
        <xdr:cNvPr id="344" name="テキスト ボックス 343"/>
        <xdr:cNvSpPr txBox="1"/>
      </xdr:nvSpPr>
      <xdr:spPr>
        <a:xfrm>
          <a:off x="12623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公債費に係る経常収支比率は、前年度比０．４％増加しており、類似団体平均を１．７％上回っている。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これは、元利償還金は前年度ど比較して減少しているもの、普通交付税の減等に伴う経常収支比率の悪化が公債費が増加した主な要因と考えられる。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特例債の償還が進んで地方債現在高は減少傾向であるが、大規模な公共事業等の実施について地方債に依存するため、今後も非常に厳しい財政運営が予想される。引き続き、地方債の新規発行を伴う普通建設事業の抑制を図っていくことが必要と考え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82</xdr:row>
      <xdr:rowOff>63500</xdr:rowOff>
    </xdr:to>
    <xdr:cxnSp macro="">
      <xdr:nvCxnSpPr>
        <xdr:cNvPr id="372" name="直線コネクタ 371"/>
        <xdr:cNvCxnSpPr/>
      </xdr:nvCxnSpPr>
      <xdr:spPr>
        <a:xfrm flipV="1">
          <a:off x="4826000" y="125095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35577</xdr:rowOff>
    </xdr:from>
    <xdr:ext cx="762000" cy="259045"/>
    <xdr:sp macro="" textlink="">
      <xdr:nvSpPr>
        <xdr:cNvPr id="373" name="公債費最小値テキスト"/>
        <xdr:cNvSpPr txBox="1"/>
      </xdr:nvSpPr>
      <xdr:spPr>
        <a:xfrm>
          <a:off x="4914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63500</xdr:rowOff>
    </xdr:from>
    <xdr:to>
      <xdr:col>24</xdr:col>
      <xdr:colOff>114300</xdr:colOff>
      <xdr:row>82</xdr:row>
      <xdr:rowOff>63500</xdr:rowOff>
    </xdr:to>
    <xdr:cxnSp macro="">
      <xdr:nvCxnSpPr>
        <xdr:cNvPr id="374" name="直線コネクタ 373"/>
        <xdr:cNvCxnSpPr/>
      </xdr:nvCxnSpPr>
      <xdr:spPr>
        <a:xfrm>
          <a:off x="4737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5"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6" name="直線コネクタ 375"/>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0</xdr:rowOff>
    </xdr:from>
    <xdr:to>
      <xdr:col>24</xdr:col>
      <xdr:colOff>25400</xdr:colOff>
      <xdr:row>78</xdr:row>
      <xdr:rowOff>50800</xdr:rowOff>
    </xdr:to>
    <xdr:cxnSp macro="">
      <xdr:nvCxnSpPr>
        <xdr:cNvPr id="377" name="直線コネクタ 376"/>
        <xdr:cNvCxnSpPr/>
      </xdr:nvCxnSpPr>
      <xdr:spPr>
        <a:xfrm>
          <a:off x="3987800" y="13373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8"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127000</xdr:rowOff>
    </xdr:from>
    <xdr:to>
      <xdr:col>24</xdr:col>
      <xdr:colOff>76200</xdr:colOff>
      <xdr:row>77</xdr:row>
      <xdr:rowOff>57150</xdr:rowOff>
    </xdr:to>
    <xdr:sp macro="" textlink="">
      <xdr:nvSpPr>
        <xdr:cNvPr id="379" name="フローチャート: 判断 378"/>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0</xdr:rowOff>
    </xdr:from>
    <xdr:to>
      <xdr:col>19</xdr:col>
      <xdr:colOff>187325</xdr:colOff>
      <xdr:row>78</xdr:row>
      <xdr:rowOff>101600</xdr:rowOff>
    </xdr:to>
    <xdr:cxnSp macro="">
      <xdr:nvCxnSpPr>
        <xdr:cNvPr id="380" name="直線コネクタ 379"/>
        <xdr:cNvCxnSpPr/>
      </xdr:nvCxnSpPr>
      <xdr:spPr>
        <a:xfrm flipV="1">
          <a:off x="3098800" y="13373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88900</xdr:rowOff>
    </xdr:from>
    <xdr:to>
      <xdr:col>20</xdr:col>
      <xdr:colOff>38100</xdr:colOff>
      <xdr:row>77</xdr:row>
      <xdr:rowOff>19050</xdr:rowOff>
    </xdr:to>
    <xdr:sp macro="" textlink="">
      <xdr:nvSpPr>
        <xdr:cNvPr id="381" name="フローチャート: 判断 380"/>
        <xdr:cNvSpPr/>
      </xdr:nvSpPr>
      <xdr:spPr>
        <a:xfrm>
          <a:off x="39370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29227</xdr:rowOff>
    </xdr:from>
    <xdr:ext cx="736600" cy="259045"/>
    <xdr:sp macro="" textlink="">
      <xdr:nvSpPr>
        <xdr:cNvPr id="382" name="テキスト ボックス 381"/>
        <xdr:cNvSpPr txBox="1"/>
      </xdr:nvSpPr>
      <xdr:spPr>
        <a:xfrm>
          <a:off x="3606800" y="1288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101600</xdr:rowOff>
    </xdr:from>
    <xdr:to>
      <xdr:col>15</xdr:col>
      <xdr:colOff>98425</xdr:colOff>
      <xdr:row>78</xdr:row>
      <xdr:rowOff>139700</xdr:rowOff>
    </xdr:to>
    <xdr:cxnSp macro="">
      <xdr:nvCxnSpPr>
        <xdr:cNvPr id="383" name="直線コネクタ 382"/>
        <xdr:cNvCxnSpPr/>
      </xdr:nvCxnSpPr>
      <xdr:spPr>
        <a:xfrm flipV="1">
          <a:off x="2209800" y="1347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31750</xdr:rowOff>
    </xdr:from>
    <xdr:to>
      <xdr:col>15</xdr:col>
      <xdr:colOff>149225</xdr:colOff>
      <xdr:row>77</xdr:row>
      <xdr:rowOff>133350</xdr:rowOff>
    </xdr:to>
    <xdr:sp macro="" textlink="">
      <xdr:nvSpPr>
        <xdr:cNvPr id="384" name="フローチャート: 判断 383"/>
        <xdr:cNvSpPr/>
      </xdr:nvSpPr>
      <xdr:spPr>
        <a:xfrm>
          <a:off x="3048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143527</xdr:rowOff>
    </xdr:from>
    <xdr:ext cx="762000" cy="259045"/>
    <xdr:sp macro="" textlink="">
      <xdr:nvSpPr>
        <xdr:cNvPr id="385" name="テキスト ボックス 384"/>
        <xdr:cNvSpPr txBox="1"/>
      </xdr:nvSpPr>
      <xdr:spPr>
        <a:xfrm>
          <a:off x="2717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78</xdr:row>
      <xdr:rowOff>139700</xdr:rowOff>
    </xdr:to>
    <xdr:cxnSp macro="">
      <xdr:nvCxnSpPr>
        <xdr:cNvPr id="386" name="直線コネクタ 385"/>
        <xdr:cNvCxnSpPr/>
      </xdr:nvCxnSpPr>
      <xdr:spPr>
        <a:xfrm>
          <a:off x="1320800" y="1350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7" name="フローチャート: 判断 386"/>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8" name="テキスト ボックス 387"/>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9" name="フローチャート: 判断 388"/>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90" name="テキスト ボックス 389"/>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6" name="楕円 395"/>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7"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120650</xdr:rowOff>
    </xdr:from>
    <xdr:to>
      <xdr:col>20</xdr:col>
      <xdr:colOff>38100</xdr:colOff>
      <xdr:row>78</xdr:row>
      <xdr:rowOff>50800</xdr:rowOff>
    </xdr:to>
    <xdr:sp macro="" textlink="">
      <xdr:nvSpPr>
        <xdr:cNvPr id="398" name="楕円 397"/>
        <xdr:cNvSpPr/>
      </xdr:nvSpPr>
      <xdr:spPr>
        <a:xfrm>
          <a:off x="3937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35577</xdr:rowOff>
    </xdr:from>
    <xdr:ext cx="736600" cy="259045"/>
    <xdr:sp macro="" textlink="">
      <xdr:nvSpPr>
        <xdr:cNvPr id="399" name="テキスト ボックス 398"/>
        <xdr:cNvSpPr txBox="1"/>
      </xdr:nvSpPr>
      <xdr:spPr>
        <a:xfrm>
          <a:off x="3606800" y="1340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50800</xdr:rowOff>
    </xdr:from>
    <xdr:to>
      <xdr:col>15</xdr:col>
      <xdr:colOff>149225</xdr:colOff>
      <xdr:row>78</xdr:row>
      <xdr:rowOff>152400</xdr:rowOff>
    </xdr:to>
    <xdr:sp macro="" textlink="">
      <xdr:nvSpPr>
        <xdr:cNvPr id="400" name="楕円 399"/>
        <xdr:cNvSpPr/>
      </xdr:nvSpPr>
      <xdr:spPr>
        <a:xfrm>
          <a:off x="3048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137177</xdr:rowOff>
    </xdr:from>
    <xdr:ext cx="762000" cy="259045"/>
    <xdr:sp macro="" textlink="">
      <xdr:nvSpPr>
        <xdr:cNvPr id="401" name="テキスト ボックス 400"/>
        <xdr:cNvSpPr txBox="1"/>
      </xdr:nvSpPr>
      <xdr:spPr>
        <a:xfrm>
          <a:off x="2717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88900</xdr:rowOff>
    </xdr:from>
    <xdr:to>
      <xdr:col>11</xdr:col>
      <xdr:colOff>60325</xdr:colOff>
      <xdr:row>79</xdr:row>
      <xdr:rowOff>19050</xdr:rowOff>
    </xdr:to>
    <xdr:sp macro="" textlink="">
      <xdr:nvSpPr>
        <xdr:cNvPr id="402" name="楕円 401"/>
        <xdr:cNvSpPr/>
      </xdr:nvSpPr>
      <xdr:spPr>
        <a:xfrm>
          <a:off x="2159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3827</xdr:rowOff>
    </xdr:from>
    <xdr:ext cx="762000" cy="259045"/>
    <xdr:sp macro="" textlink="">
      <xdr:nvSpPr>
        <xdr:cNvPr id="403" name="テキスト ボックス 402"/>
        <xdr:cNvSpPr txBox="1"/>
      </xdr:nvSpPr>
      <xdr:spPr>
        <a:xfrm>
          <a:off x="1828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404" name="楕円 403"/>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405" name="テキスト ボックス 40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公債費以外の経常収支比率は、前年度比３．３％増加したが類似団体平均を０．９％下回っている。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全体的に経常経費分は増加しており、普通交付税の減等に伴い経常収支比率が前年度より悪化したことが増加の主な要因であると考えている。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今後、公共施設等の老朽化に対する維持管理経費を含め、事務事業の見直しを行い行財政改革への取り組みを進め経常経費の削減に努める。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61685</xdr:rowOff>
    </xdr:from>
    <xdr:to>
      <xdr:col>82</xdr:col>
      <xdr:colOff>107950</xdr:colOff>
      <xdr:row>81</xdr:row>
      <xdr:rowOff>53521</xdr:rowOff>
    </xdr:to>
    <xdr:cxnSp macro="">
      <xdr:nvCxnSpPr>
        <xdr:cNvPr id="435" name="直線コネクタ 434"/>
        <xdr:cNvCxnSpPr/>
      </xdr:nvCxnSpPr>
      <xdr:spPr>
        <a:xfrm flipV="1">
          <a:off x="16510000" y="124060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25598</xdr:rowOff>
    </xdr:from>
    <xdr:ext cx="762000" cy="259045"/>
    <xdr:sp macro="" textlink="">
      <xdr:nvSpPr>
        <xdr:cNvPr id="436" name="公債費以外最小値テキスト"/>
        <xdr:cNvSpPr txBox="1"/>
      </xdr:nvSpPr>
      <xdr:spPr>
        <a:xfrm>
          <a:off x="16598900" y="1391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53521</xdr:rowOff>
    </xdr:from>
    <xdr:to>
      <xdr:col>82</xdr:col>
      <xdr:colOff>196850</xdr:colOff>
      <xdr:row>81</xdr:row>
      <xdr:rowOff>53521</xdr:rowOff>
    </xdr:to>
    <xdr:cxnSp macro="">
      <xdr:nvCxnSpPr>
        <xdr:cNvPr id="437" name="直線コネクタ 436"/>
        <xdr:cNvCxnSpPr/>
      </xdr:nvCxnSpPr>
      <xdr:spPr>
        <a:xfrm>
          <a:off x="16421100" y="139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148062</xdr:rowOff>
    </xdr:from>
    <xdr:ext cx="762000" cy="259045"/>
    <xdr:sp macro="" textlink="">
      <xdr:nvSpPr>
        <xdr:cNvPr id="438"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61685</xdr:rowOff>
    </xdr:from>
    <xdr:to>
      <xdr:col>82</xdr:col>
      <xdr:colOff>196850</xdr:colOff>
      <xdr:row>72</xdr:row>
      <xdr:rowOff>61685</xdr:rowOff>
    </xdr:to>
    <xdr:cxnSp macro="">
      <xdr:nvCxnSpPr>
        <xdr:cNvPr id="439" name="直線コネクタ 438"/>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118835</xdr:rowOff>
    </xdr:from>
    <xdr:to>
      <xdr:col>82</xdr:col>
      <xdr:colOff>107950</xdr:colOff>
      <xdr:row>76</xdr:row>
      <xdr:rowOff>143329</xdr:rowOff>
    </xdr:to>
    <xdr:cxnSp macro="">
      <xdr:nvCxnSpPr>
        <xdr:cNvPr id="440" name="直線コネクタ 439"/>
        <xdr:cNvCxnSpPr/>
      </xdr:nvCxnSpPr>
      <xdr:spPr>
        <a:xfrm>
          <a:off x="15671800" y="12634685"/>
          <a:ext cx="838200" cy="53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40113</xdr:rowOff>
    </xdr:from>
    <xdr:ext cx="762000" cy="259045"/>
    <xdr:sp macro="" textlink="">
      <xdr:nvSpPr>
        <xdr:cNvPr id="441" name="公債費以外平均値テキスト"/>
        <xdr:cNvSpPr txBox="1"/>
      </xdr:nvSpPr>
      <xdr:spPr>
        <a:xfrm>
          <a:off x="16598900" y="13241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68036</xdr:rowOff>
    </xdr:from>
    <xdr:to>
      <xdr:col>82</xdr:col>
      <xdr:colOff>158750</xdr:colOff>
      <xdr:row>77</xdr:row>
      <xdr:rowOff>169636</xdr:rowOff>
    </xdr:to>
    <xdr:sp macro="" textlink="">
      <xdr:nvSpPr>
        <xdr:cNvPr id="442" name="フローチャート: 判断 441"/>
        <xdr:cNvSpPr/>
      </xdr:nvSpPr>
      <xdr:spPr>
        <a:xfrm>
          <a:off x="164592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118835</xdr:rowOff>
    </xdr:from>
    <xdr:to>
      <xdr:col>78</xdr:col>
      <xdr:colOff>69850</xdr:colOff>
      <xdr:row>76</xdr:row>
      <xdr:rowOff>61686</xdr:rowOff>
    </xdr:to>
    <xdr:cxnSp macro="">
      <xdr:nvCxnSpPr>
        <xdr:cNvPr id="443" name="直線コネクタ 442"/>
        <xdr:cNvCxnSpPr/>
      </xdr:nvCxnSpPr>
      <xdr:spPr>
        <a:xfrm flipV="1">
          <a:off x="14782800" y="12634685"/>
          <a:ext cx="8890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59872</xdr:rowOff>
    </xdr:from>
    <xdr:to>
      <xdr:col>78</xdr:col>
      <xdr:colOff>120650</xdr:colOff>
      <xdr:row>74</xdr:row>
      <xdr:rowOff>161472</xdr:rowOff>
    </xdr:to>
    <xdr:sp macro="" textlink="">
      <xdr:nvSpPr>
        <xdr:cNvPr id="444" name="フローチャート: 判断 443"/>
        <xdr:cNvSpPr/>
      </xdr:nvSpPr>
      <xdr:spPr>
        <a:xfrm>
          <a:off x="15621000" y="1274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146249</xdr:rowOff>
    </xdr:from>
    <xdr:ext cx="736600" cy="259045"/>
    <xdr:sp macro="" textlink="">
      <xdr:nvSpPr>
        <xdr:cNvPr id="445" name="テキスト ボックス 444"/>
        <xdr:cNvSpPr txBox="1"/>
      </xdr:nvSpPr>
      <xdr:spPr>
        <a:xfrm>
          <a:off x="15290800" y="1283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159657</xdr:rowOff>
    </xdr:from>
    <xdr:to>
      <xdr:col>73</xdr:col>
      <xdr:colOff>180975</xdr:colOff>
      <xdr:row>76</xdr:row>
      <xdr:rowOff>61686</xdr:rowOff>
    </xdr:to>
    <xdr:cxnSp macro="">
      <xdr:nvCxnSpPr>
        <xdr:cNvPr id="446" name="直線コネクタ 445"/>
        <xdr:cNvCxnSpPr/>
      </xdr:nvCxnSpPr>
      <xdr:spPr>
        <a:xfrm>
          <a:off x="13893800" y="12846957"/>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27214</xdr:rowOff>
    </xdr:from>
    <xdr:to>
      <xdr:col>74</xdr:col>
      <xdr:colOff>31750</xdr:colOff>
      <xdr:row>78</xdr:row>
      <xdr:rowOff>128814</xdr:rowOff>
    </xdr:to>
    <xdr:sp macro="" textlink="">
      <xdr:nvSpPr>
        <xdr:cNvPr id="447" name="フローチャート: 判断 446"/>
        <xdr:cNvSpPr/>
      </xdr:nvSpPr>
      <xdr:spPr>
        <a:xfrm>
          <a:off x="14732000" y="1340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113591</xdr:rowOff>
    </xdr:from>
    <xdr:ext cx="762000" cy="259045"/>
    <xdr:sp macro="" textlink="">
      <xdr:nvSpPr>
        <xdr:cNvPr id="448" name="テキスト ボックス 447"/>
        <xdr:cNvSpPr txBox="1"/>
      </xdr:nvSpPr>
      <xdr:spPr>
        <a:xfrm>
          <a:off x="144018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159657</xdr:rowOff>
    </xdr:from>
    <xdr:to>
      <xdr:col>69</xdr:col>
      <xdr:colOff>92075</xdr:colOff>
      <xdr:row>76</xdr:row>
      <xdr:rowOff>94343</xdr:rowOff>
    </xdr:to>
    <xdr:cxnSp macro="">
      <xdr:nvCxnSpPr>
        <xdr:cNvPr id="449" name="直線コネクタ 448"/>
        <xdr:cNvCxnSpPr/>
      </xdr:nvCxnSpPr>
      <xdr:spPr>
        <a:xfrm flipV="1">
          <a:off x="13004800" y="1284695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50" name="フローチャート: 判断 449"/>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1" name="テキスト ボックス 450"/>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10886</xdr:rowOff>
    </xdr:from>
    <xdr:to>
      <xdr:col>65</xdr:col>
      <xdr:colOff>53975</xdr:colOff>
      <xdr:row>78</xdr:row>
      <xdr:rowOff>112486</xdr:rowOff>
    </xdr:to>
    <xdr:sp macro="" textlink="">
      <xdr:nvSpPr>
        <xdr:cNvPr id="452" name="フローチャート: 判断 451"/>
        <xdr:cNvSpPr/>
      </xdr:nvSpPr>
      <xdr:spPr>
        <a:xfrm>
          <a:off x="12954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97263</xdr:rowOff>
    </xdr:from>
    <xdr:ext cx="762000" cy="259045"/>
    <xdr:sp macro="" textlink="">
      <xdr:nvSpPr>
        <xdr:cNvPr id="453" name="テキスト ボックス 452"/>
        <xdr:cNvSpPr txBox="1"/>
      </xdr:nvSpPr>
      <xdr:spPr>
        <a:xfrm>
          <a:off x="12623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59" name="楕円 458"/>
        <xdr:cNvSpPr/>
      </xdr:nvSpPr>
      <xdr:spPr>
        <a:xfrm>
          <a:off x="16459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109056</xdr:rowOff>
    </xdr:from>
    <xdr:ext cx="762000" cy="259045"/>
    <xdr:sp macro="" textlink="">
      <xdr:nvSpPr>
        <xdr:cNvPr id="460" name="公債費以外該当値テキスト"/>
        <xdr:cNvSpPr txBox="1"/>
      </xdr:nvSpPr>
      <xdr:spPr>
        <a:xfrm>
          <a:off x="16598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68035</xdr:rowOff>
    </xdr:from>
    <xdr:to>
      <xdr:col>78</xdr:col>
      <xdr:colOff>120650</xdr:colOff>
      <xdr:row>73</xdr:row>
      <xdr:rowOff>169635</xdr:rowOff>
    </xdr:to>
    <xdr:sp macro="" textlink="">
      <xdr:nvSpPr>
        <xdr:cNvPr id="461" name="楕円 460"/>
        <xdr:cNvSpPr/>
      </xdr:nvSpPr>
      <xdr:spPr>
        <a:xfrm>
          <a:off x="15621000" y="125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8362</xdr:rowOff>
    </xdr:from>
    <xdr:ext cx="736600" cy="259045"/>
    <xdr:sp macro="" textlink="">
      <xdr:nvSpPr>
        <xdr:cNvPr id="462" name="テキスト ボックス 461"/>
        <xdr:cNvSpPr txBox="1"/>
      </xdr:nvSpPr>
      <xdr:spPr>
        <a:xfrm>
          <a:off x="15290800" y="1235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10886</xdr:rowOff>
    </xdr:from>
    <xdr:to>
      <xdr:col>74</xdr:col>
      <xdr:colOff>31750</xdr:colOff>
      <xdr:row>76</xdr:row>
      <xdr:rowOff>112486</xdr:rowOff>
    </xdr:to>
    <xdr:sp macro="" textlink="">
      <xdr:nvSpPr>
        <xdr:cNvPr id="463" name="楕円 462"/>
        <xdr:cNvSpPr/>
      </xdr:nvSpPr>
      <xdr:spPr>
        <a:xfrm>
          <a:off x="14732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122662</xdr:rowOff>
    </xdr:from>
    <xdr:ext cx="762000" cy="259045"/>
    <xdr:sp macro="" textlink="">
      <xdr:nvSpPr>
        <xdr:cNvPr id="464" name="テキスト ボックス 463"/>
        <xdr:cNvSpPr txBox="1"/>
      </xdr:nvSpPr>
      <xdr:spPr>
        <a:xfrm>
          <a:off x="14401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108857</xdr:rowOff>
    </xdr:from>
    <xdr:to>
      <xdr:col>69</xdr:col>
      <xdr:colOff>142875</xdr:colOff>
      <xdr:row>75</xdr:row>
      <xdr:rowOff>39007</xdr:rowOff>
    </xdr:to>
    <xdr:sp macro="" textlink="">
      <xdr:nvSpPr>
        <xdr:cNvPr id="465" name="楕円 464"/>
        <xdr:cNvSpPr/>
      </xdr:nvSpPr>
      <xdr:spPr>
        <a:xfrm>
          <a:off x="13843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49184</xdr:rowOff>
    </xdr:from>
    <xdr:ext cx="762000" cy="259045"/>
    <xdr:sp macro="" textlink="">
      <xdr:nvSpPr>
        <xdr:cNvPr id="466" name="テキスト ボックス 465"/>
        <xdr:cNvSpPr txBox="1"/>
      </xdr:nvSpPr>
      <xdr:spPr>
        <a:xfrm>
          <a:off x="13512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43543</xdr:rowOff>
    </xdr:from>
    <xdr:to>
      <xdr:col>65</xdr:col>
      <xdr:colOff>53975</xdr:colOff>
      <xdr:row>76</xdr:row>
      <xdr:rowOff>145143</xdr:rowOff>
    </xdr:to>
    <xdr:sp macro="" textlink="">
      <xdr:nvSpPr>
        <xdr:cNvPr id="467" name="楕円 466"/>
        <xdr:cNvSpPr/>
      </xdr:nvSpPr>
      <xdr:spPr>
        <a:xfrm>
          <a:off x="12954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155320</xdr:rowOff>
    </xdr:from>
    <xdr:ext cx="762000" cy="259045"/>
    <xdr:sp macro="" textlink="">
      <xdr:nvSpPr>
        <xdr:cNvPr id="468" name="テキスト ボックス 467"/>
        <xdr:cNvSpPr txBox="1"/>
      </xdr:nvSpPr>
      <xdr:spPr>
        <a:xfrm>
          <a:off x="12623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26588</xdr:rowOff>
    </xdr:from>
    <xdr:to>
      <xdr:col>29</xdr:col>
      <xdr:colOff>127000</xdr:colOff>
      <xdr:row>20</xdr:row>
      <xdr:rowOff>18415</xdr:rowOff>
    </xdr:to>
    <xdr:cxnSp macro="">
      <xdr:nvCxnSpPr>
        <xdr:cNvPr id="45" name="直線コネクタ 44"/>
        <xdr:cNvCxnSpPr/>
      </xdr:nvCxnSpPr>
      <xdr:spPr bwMode="auto">
        <a:xfrm flipV="1">
          <a:off x="5651500" y="1960163"/>
          <a:ext cx="0" cy="15348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161942</xdr:rowOff>
    </xdr:from>
    <xdr:ext cx="762000" cy="259045"/>
    <xdr:sp macro="" textlink="">
      <xdr:nvSpPr>
        <xdr:cNvPr id="46" name="人口1人当たり決算額の推移最小値テキスト130"/>
        <xdr:cNvSpPr txBox="1"/>
      </xdr:nvSpPr>
      <xdr:spPr>
        <a:xfrm>
          <a:off x="5740400" y="34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18415</xdr:rowOff>
    </xdr:from>
    <xdr:to>
      <xdr:col>30</xdr:col>
      <xdr:colOff>25400</xdr:colOff>
      <xdr:row>20</xdr:row>
      <xdr:rowOff>18415</xdr:rowOff>
    </xdr:to>
    <xdr:cxnSp macro="">
      <xdr:nvCxnSpPr>
        <xdr:cNvPr id="47" name="直線コネクタ 46"/>
        <xdr:cNvCxnSpPr/>
      </xdr:nvCxnSpPr>
      <xdr:spPr bwMode="auto">
        <a:xfrm>
          <a:off x="5562600" y="34950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112965</xdr:rowOff>
    </xdr:from>
    <xdr:ext cx="762000" cy="259045"/>
    <xdr:sp macro="" textlink="">
      <xdr:nvSpPr>
        <xdr:cNvPr id="48" name="人口1人当たり決算額の推移最大値テキスト130"/>
        <xdr:cNvSpPr txBox="1"/>
      </xdr:nvSpPr>
      <xdr:spPr>
        <a:xfrm>
          <a:off x="5740400" y="170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26588</xdr:rowOff>
    </xdr:from>
    <xdr:to>
      <xdr:col>30</xdr:col>
      <xdr:colOff>25400</xdr:colOff>
      <xdr:row>11</xdr:row>
      <xdr:rowOff>26588</xdr:rowOff>
    </xdr:to>
    <xdr:cxnSp macro="">
      <xdr:nvCxnSpPr>
        <xdr:cNvPr id="49" name="直線コネクタ 48"/>
        <xdr:cNvCxnSpPr/>
      </xdr:nvCxnSpPr>
      <xdr:spPr bwMode="auto">
        <a:xfrm>
          <a:off x="5562600" y="19601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150336</xdr:rowOff>
    </xdr:from>
    <xdr:to>
      <xdr:col>29</xdr:col>
      <xdr:colOff>127000</xdr:colOff>
      <xdr:row>19</xdr:row>
      <xdr:rowOff>50876</xdr:rowOff>
    </xdr:to>
    <xdr:cxnSp macro="">
      <xdr:nvCxnSpPr>
        <xdr:cNvPr id="50" name="直線コネクタ 49"/>
        <xdr:cNvCxnSpPr/>
      </xdr:nvCxnSpPr>
      <xdr:spPr bwMode="auto">
        <a:xfrm flipV="1">
          <a:off x="5003800" y="3284061"/>
          <a:ext cx="647700" cy="71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101071</xdr:rowOff>
    </xdr:from>
    <xdr:ext cx="762000" cy="259045"/>
    <xdr:sp macro="" textlink="">
      <xdr:nvSpPr>
        <xdr:cNvPr id="51" name="人口1人当たり決算額の推移平均値テキスト130"/>
        <xdr:cNvSpPr txBox="1"/>
      </xdr:nvSpPr>
      <xdr:spPr>
        <a:xfrm>
          <a:off x="5740400" y="272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84544</xdr:rowOff>
    </xdr:from>
    <xdr:to>
      <xdr:col>29</xdr:col>
      <xdr:colOff>177800</xdr:colOff>
      <xdr:row>17</xdr:row>
      <xdr:rowOff>14694</xdr:rowOff>
    </xdr:to>
    <xdr:sp macro="" textlink="">
      <xdr:nvSpPr>
        <xdr:cNvPr id="52" name="フローチャート: 判断 51"/>
        <xdr:cNvSpPr/>
      </xdr:nvSpPr>
      <xdr:spPr bwMode="auto">
        <a:xfrm>
          <a:off x="5600700" y="2875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50876</xdr:rowOff>
    </xdr:from>
    <xdr:to>
      <xdr:col>26</xdr:col>
      <xdr:colOff>50800</xdr:colOff>
      <xdr:row>19</xdr:row>
      <xdr:rowOff>98920</xdr:rowOff>
    </xdr:to>
    <xdr:cxnSp macro="">
      <xdr:nvCxnSpPr>
        <xdr:cNvPr id="53" name="直線コネクタ 52"/>
        <xdr:cNvCxnSpPr/>
      </xdr:nvCxnSpPr>
      <xdr:spPr bwMode="auto">
        <a:xfrm flipV="1">
          <a:off x="4305300" y="3356051"/>
          <a:ext cx="698500" cy="4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164668</xdr:rowOff>
    </xdr:from>
    <xdr:to>
      <xdr:col>26</xdr:col>
      <xdr:colOff>101600</xdr:colOff>
      <xdr:row>17</xdr:row>
      <xdr:rowOff>94818</xdr:rowOff>
    </xdr:to>
    <xdr:sp macro="" textlink="">
      <xdr:nvSpPr>
        <xdr:cNvPr id="54" name="フローチャート: 判断 53"/>
        <xdr:cNvSpPr/>
      </xdr:nvSpPr>
      <xdr:spPr bwMode="auto">
        <a:xfrm>
          <a:off x="4953000" y="2955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104995</xdr:rowOff>
    </xdr:from>
    <xdr:ext cx="736600" cy="259045"/>
    <xdr:sp macro="" textlink="">
      <xdr:nvSpPr>
        <xdr:cNvPr id="55" name="テキスト ボックス 54"/>
        <xdr:cNvSpPr txBox="1"/>
      </xdr:nvSpPr>
      <xdr:spPr>
        <a:xfrm>
          <a:off x="4622800" y="272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98920</xdr:rowOff>
    </xdr:from>
    <xdr:to>
      <xdr:col>22</xdr:col>
      <xdr:colOff>114300</xdr:colOff>
      <xdr:row>20</xdr:row>
      <xdr:rowOff>7099</xdr:rowOff>
    </xdr:to>
    <xdr:cxnSp macro="">
      <xdr:nvCxnSpPr>
        <xdr:cNvPr id="56" name="直線コネクタ 55"/>
        <xdr:cNvCxnSpPr/>
      </xdr:nvCxnSpPr>
      <xdr:spPr bwMode="auto">
        <a:xfrm flipV="1">
          <a:off x="3606800" y="3404095"/>
          <a:ext cx="698500" cy="79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111804</xdr:rowOff>
    </xdr:from>
    <xdr:to>
      <xdr:col>22</xdr:col>
      <xdr:colOff>165100</xdr:colOff>
      <xdr:row>18</xdr:row>
      <xdr:rowOff>41954</xdr:rowOff>
    </xdr:to>
    <xdr:sp macro="" textlink="">
      <xdr:nvSpPr>
        <xdr:cNvPr id="57" name="フローチャート: 判断 56"/>
        <xdr:cNvSpPr/>
      </xdr:nvSpPr>
      <xdr:spPr bwMode="auto">
        <a:xfrm>
          <a:off x="4254500" y="3074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52131</xdr:rowOff>
    </xdr:from>
    <xdr:ext cx="762000" cy="259045"/>
    <xdr:sp macro="" textlink="">
      <xdr:nvSpPr>
        <xdr:cNvPr id="58" name="テキスト ボックス 57"/>
        <xdr:cNvSpPr txBox="1"/>
      </xdr:nvSpPr>
      <xdr:spPr>
        <a:xfrm>
          <a:off x="3924300" y="284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7099</xdr:rowOff>
    </xdr:from>
    <xdr:to>
      <xdr:col>18</xdr:col>
      <xdr:colOff>177800</xdr:colOff>
      <xdr:row>20</xdr:row>
      <xdr:rowOff>160394</xdr:rowOff>
    </xdr:to>
    <xdr:cxnSp macro="">
      <xdr:nvCxnSpPr>
        <xdr:cNvPr id="59" name="直線コネクタ 58"/>
        <xdr:cNvCxnSpPr/>
      </xdr:nvCxnSpPr>
      <xdr:spPr bwMode="auto">
        <a:xfrm flipV="1">
          <a:off x="2908300" y="3483724"/>
          <a:ext cx="698500" cy="153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130854</xdr:rowOff>
    </xdr:from>
    <xdr:to>
      <xdr:col>19</xdr:col>
      <xdr:colOff>38100</xdr:colOff>
      <xdr:row>18</xdr:row>
      <xdr:rowOff>61004</xdr:rowOff>
    </xdr:to>
    <xdr:sp macro="" textlink="">
      <xdr:nvSpPr>
        <xdr:cNvPr id="60" name="フローチャート: 判断 59"/>
        <xdr:cNvSpPr/>
      </xdr:nvSpPr>
      <xdr:spPr bwMode="auto">
        <a:xfrm>
          <a:off x="3556000" y="3093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71181</xdr:rowOff>
    </xdr:from>
    <xdr:ext cx="762000" cy="259045"/>
    <xdr:sp macro="" textlink="">
      <xdr:nvSpPr>
        <xdr:cNvPr id="61" name="テキスト ボックス 60"/>
        <xdr:cNvSpPr txBox="1"/>
      </xdr:nvSpPr>
      <xdr:spPr>
        <a:xfrm>
          <a:off x="3225800" y="286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42405</xdr:rowOff>
    </xdr:from>
    <xdr:to>
      <xdr:col>15</xdr:col>
      <xdr:colOff>101600</xdr:colOff>
      <xdr:row>18</xdr:row>
      <xdr:rowOff>144005</xdr:rowOff>
    </xdr:to>
    <xdr:sp macro="" textlink="">
      <xdr:nvSpPr>
        <xdr:cNvPr id="62" name="フローチャート: 判断 61"/>
        <xdr:cNvSpPr/>
      </xdr:nvSpPr>
      <xdr:spPr bwMode="auto">
        <a:xfrm>
          <a:off x="2857500" y="3176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154182</xdr:rowOff>
    </xdr:from>
    <xdr:ext cx="762000" cy="259045"/>
    <xdr:sp macro="" textlink="">
      <xdr:nvSpPr>
        <xdr:cNvPr id="63" name="テキスト ボックス 62"/>
        <xdr:cNvSpPr txBox="1"/>
      </xdr:nvSpPr>
      <xdr:spPr>
        <a:xfrm>
          <a:off x="2527300" y="294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99536</xdr:rowOff>
    </xdr:from>
    <xdr:to>
      <xdr:col>29</xdr:col>
      <xdr:colOff>177800</xdr:colOff>
      <xdr:row>19</xdr:row>
      <xdr:rowOff>29686</xdr:rowOff>
    </xdr:to>
    <xdr:sp macro="" textlink="">
      <xdr:nvSpPr>
        <xdr:cNvPr id="69" name="楕円 68"/>
        <xdr:cNvSpPr/>
      </xdr:nvSpPr>
      <xdr:spPr bwMode="auto">
        <a:xfrm>
          <a:off x="5600700" y="323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71613</xdr:rowOff>
    </xdr:from>
    <xdr:ext cx="762000" cy="259045"/>
    <xdr:sp macro="" textlink="">
      <xdr:nvSpPr>
        <xdr:cNvPr id="70" name="人口1人当たり決算額の推移該当値テキスト130"/>
        <xdr:cNvSpPr txBox="1"/>
      </xdr:nvSpPr>
      <xdr:spPr>
        <a:xfrm>
          <a:off x="5740400" y="320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76</xdr:rowOff>
    </xdr:from>
    <xdr:to>
      <xdr:col>26</xdr:col>
      <xdr:colOff>101600</xdr:colOff>
      <xdr:row>19</xdr:row>
      <xdr:rowOff>101676</xdr:rowOff>
    </xdr:to>
    <xdr:sp macro="" textlink="">
      <xdr:nvSpPr>
        <xdr:cNvPr id="71" name="楕円 70"/>
        <xdr:cNvSpPr/>
      </xdr:nvSpPr>
      <xdr:spPr bwMode="auto">
        <a:xfrm>
          <a:off x="4953000" y="330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86453</xdr:rowOff>
    </xdr:from>
    <xdr:ext cx="736600" cy="259045"/>
    <xdr:sp macro="" textlink="">
      <xdr:nvSpPr>
        <xdr:cNvPr id="72" name="テキスト ボックス 71"/>
        <xdr:cNvSpPr txBox="1"/>
      </xdr:nvSpPr>
      <xdr:spPr>
        <a:xfrm>
          <a:off x="4622800" y="33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48120</xdr:rowOff>
    </xdr:from>
    <xdr:to>
      <xdr:col>22</xdr:col>
      <xdr:colOff>165100</xdr:colOff>
      <xdr:row>19</xdr:row>
      <xdr:rowOff>149720</xdr:rowOff>
    </xdr:to>
    <xdr:sp macro="" textlink="">
      <xdr:nvSpPr>
        <xdr:cNvPr id="73" name="楕円 72"/>
        <xdr:cNvSpPr/>
      </xdr:nvSpPr>
      <xdr:spPr bwMode="auto">
        <a:xfrm>
          <a:off x="4254500" y="3353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134497</xdr:rowOff>
    </xdr:from>
    <xdr:ext cx="762000" cy="259045"/>
    <xdr:sp macro="" textlink="">
      <xdr:nvSpPr>
        <xdr:cNvPr id="74" name="テキスト ボックス 73"/>
        <xdr:cNvSpPr txBox="1"/>
      </xdr:nvSpPr>
      <xdr:spPr>
        <a:xfrm>
          <a:off x="3924300" y="343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127749</xdr:rowOff>
    </xdr:from>
    <xdr:to>
      <xdr:col>19</xdr:col>
      <xdr:colOff>38100</xdr:colOff>
      <xdr:row>20</xdr:row>
      <xdr:rowOff>57899</xdr:rowOff>
    </xdr:to>
    <xdr:sp macro="" textlink="">
      <xdr:nvSpPr>
        <xdr:cNvPr id="75" name="楕円 74"/>
        <xdr:cNvSpPr/>
      </xdr:nvSpPr>
      <xdr:spPr bwMode="auto">
        <a:xfrm>
          <a:off x="3556000" y="3432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42676</xdr:rowOff>
    </xdr:from>
    <xdr:ext cx="762000" cy="259045"/>
    <xdr:sp macro="" textlink="">
      <xdr:nvSpPr>
        <xdr:cNvPr id="76" name="テキスト ボックス 75"/>
        <xdr:cNvSpPr txBox="1"/>
      </xdr:nvSpPr>
      <xdr:spPr>
        <a:xfrm>
          <a:off x="3225800" y="351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109594</xdr:rowOff>
    </xdr:from>
    <xdr:to>
      <xdr:col>15</xdr:col>
      <xdr:colOff>101600</xdr:colOff>
      <xdr:row>21</xdr:row>
      <xdr:rowOff>39744</xdr:rowOff>
    </xdr:to>
    <xdr:sp macro="" textlink="">
      <xdr:nvSpPr>
        <xdr:cNvPr id="77" name="楕円 76"/>
        <xdr:cNvSpPr/>
      </xdr:nvSpPr>
      <xdr:spPr bwMode="auto">
        <a:xfrm>
          <a:off x="2857500" y="3586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24521</xdr:rowOff>
    </xdr:from>
    <xdr:ext cx="762000" cy="259045"/>
    <xdr:sp macro="" textlink="">
      <xdr:nvSpPr>
        <xdr:cNvPr id="78" name="テキスト ボックス 77"/>
        <xdr:cNvSpPr txBox="1"/>
      </xdr:nvSpPr>
      <xdr:spPr>
        <a:xfrm>
          <a:off x="2527300" y="367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31255</xdr:rowOff>
    </xdr:from>
    <xdr:to>
      <xdr:col>29</xdr:col>
      <xdr:colOff>127000</xdr:colOff>
      <xdr:row>38</xdr:row>
      <xdr:rowOff>83795</xdr:rowOff>
    </xdr:to>
    <xdr:cxnSp macro="">
      <xdr:nvCxnSpPr>
        <xdr:cNvPr id="108" name="直線コネクタ 107"/>
        <xdr:cNvCxnSpPr/>
      </xdr:nvCxnSpPr>
      <xdr:spPr bwMode="auto">
        <a:xfrm flipV="1">
          <a:off x="5651500" y="6298705"/>
          <a:ext cx="0" cy="1252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55872</xdr:rowOff>
    </xdr:from>
    <xdr:ext cx="762000" cy="259045"/>
    <xdr:sp macro="" textlink="">
      <xdr:nvSpPr>
        <xdr:cNvPr id="109" name="人口1人当たり決算額の推移最小値テキスト445"/>
        <xdr:cNvSpPr txBox="1"/>
      </xdr:nvSpPr>
      <xdr:spPr>
        <a:xfrm>
          <a:off x="5740400" y="752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83795</xdr:rowOff>
    </xdr:from>
    <xdr:to>
      <xdr:col>30</xdr:col>
      <xdr:colOff>25400</xdr:colOff>
      <xdr:row>38</xdr:row>
      <xdr:rowOff>83795</xdr:rowOff>
    </xdr:to>
    <xdr:cxnSp macro="">
      <xdr:nvCxnSpPr>
        <xdr:cNvPr id="110" name="直線コネクタ 109"/>
        <xdr:cNvCxnSpPr/>
      </xdr:nvCxnSpPr>
      <xdr:spPr bwMode="auto">
        <a:xfrm>
          <a:off x="5562600" y="7551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117632</xdr:rowOff>
    </xdr:from>
    <xdr:ext cx="762000" cy="259045"/>
    <xdr:sp macro="" textlink="">
      <xdr:nvSpPr>
        <xdr:cNvPr id="111" name="人口1人当たり決算額の推移最大値テキスト445"/>
        <xdr:cNvSpPr txBox="1"/>
      </xdr:nvSpPr>
      <xdr:spPr>
        <a:xfrm>
          <a:off x="5740400" y="604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31255</xdr:rowOff>
    </xdr:from>
    <xdr:to>
      <xdr:col>30</xdr:col>
      <xdr:colOff>25400</xdr:colOff>
      <xdr:row>34</xdr:row>
      <xdr:rowOff>31255</xdr:rowOff>
    </xdr:to>
    <xdr:cxnSp macro="">
      <xdr:nvCxnSpPr>
        <xdr:cNvPr id="112" name="直線コネクタ 111"/>
        <xdr:cNvCxnSpPr/>
      </xdr:nvCxnSpPr>
      <xdr:spPr bwMode="auto">
        <a:xfrm>
          <a:off x="5562600" y="62987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31255</xdr:rowOff>
    </xdr:from>
    <xdr:to>
      <xdr:col>29</xdr:col>
      <xdr:colOff>127000</xdr:colOff>
      <xdr:row>34</xdr:row>
      <xdr:rowOff>205524</xdr:rowOff>
    </xdr:to>
    <xdr:cxnSp macro="">
      <xdr:nvCxnSpPr>
        <xdr:cNvPr id="113" name="直線コネクタ 112"/>
        <xdr:cNvCxnSpPr/>
      </xdr:nvCxnSpPr>
      <xdr:spPr bwMode="auto">
        <a:xfrm flipV="1">
          <a:off x="5003800" y="6298705"/>
          <a:ext cx="647700" cy="17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80357</xdr:rowOff>
    </xdr:from>
    <xdr:ext cx="762000" cy="259045"/>
    <xdr:sp macro="" textlink="">
      <xdr:nvSpPr>
        <xdr:cNvPr id="114" name="人口1人当たり決算額の推移平均値テキスト445"/>
        <xdr:cNvSpPr txBox="1"/>
      </xdr:nvSpPr>
      <xdr:spPr>
        <a:xfrm>
          <a:off x="5740400" y="6690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108280</xdr:rowOff>
    </xdr:from>
    <xdr:to>
      <xdr:col>29</xdr:col>
      <xdr:colOff>177800</xdr:colOff>
      <xdr:row>35</xdr:row>
      <xdr:rowOff>209880</xdr:rowOff>
    </xdr:to>
    <xdr:sp macro="" textlink="">
      <xdr:nvSpPr>
        <xdr:cNvPr id="115" name="フローチャート: 判断 114"/>
        <xdr:cNvSpPr/>
      </xdr:nvSpPr>
      <xdr:spPr bwMode="auto">
        <a:xfrm>
          <a:off x="56007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176530</xdr:rowOff>
    </xdr:from>
    <xdr:to>
      <xdr:col>26</xdr:col>
      <xdr:colOff>50800</xdr:colOff>
      <xdr:row>34</xdr:row>
      <xdr:rowOff>205524</xdr:rowOff>
    </xdr:to>
    <xdr:cxnSp macro="">
      <xdr:nvCxnSpPr>
        <xdr:cNvPr id="116" name="直線コネクタ 115"/>
        <xdr:cNvCxnSpPr/>
      </xdr:nvCxnSpPr>
      <xdr:spPr bwMode="auto">
        <a:xfrm>
          <a:off x="4305300" y="6443980"/>
          <a:ext cx="698500" cy="28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160134</xdr:rowOff>
    </xdr:from>
    <xdr:to>
      <xdr:col>26</xdr:col>
      <xdr:colOff>101600</xdr:colOff>
      <xdr:row>35</xdr:row>
      <xdr:rowOff>261734</xdr:rowOff>
    </xdr:to>
    <xdr:sp macro="" textlink="">
      <xdr:nvSpPr>
        <xdr:cNvPr id="117" name="フローチャート: 判断 116"/>
        <xdr:cNvSpPr/>
      </xdr:nvSpPr>
      <xdr:spPr bwMode="auto">
        <a:xfrm>
          <a:off x="49530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246511</xdr:rowOff>
    </xdr:from>
    <xdr:ext cx="736600" cy="259045"/>
    <xdr:sp macro="" textlink="">
      <xdr:nvSpPr>
        <xdr:cNvPr id="118" name="テキスト ボックス 117"/>
        <xdr:cNvSpPr txBox="1"/>
      </xdr:nvSpPr>
      <xdr:spPr>
        <a:xfrm>
          <a:off x="4622800" y="685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176530</xdr:rowOff>
    </xdr:from>
    <xdr:to>
      <xdr:col>22</xdr:col>
      <xdr:colOff>114300</xdr:colOff>
      <xdr:row>34</xdr:row>
      <xdr:rowOff>260693</xdr:rowOff>
    </xdr:to>
    <xdr:cxnSp macro="">
      <xdr:nvCxnSpPr>
        <xdr:cNvPr id="119" name="直線コネクタ 118"/>
        <xdr:cNvCxnSpPr/>
      </xdr:nvCxnSpPr>
      <xdr:spPr bwMode="auto">
        <a:xfrm flipV="1">
          <a:off x="3606800" y="6443980"/>
          <a:ext cx="698500" cy="84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182118</xdr:rowOff>
    </xdr:from>
    <xdr:to>
      <xdr:col>22</xdr:col>
      <xdr:colOff>165100</xdr:colOff>
      <xdr:row>35</xdr:row>
      <xdr:rowOff>283718</xdr:rowOff>
    </xdr:to>
    <xdr:sp macro="" textlink="">
      <xdr:nvSpPr>
        <xdr:cNvPr id="120" name="フローチャート: 判断 119"/>
        <xdr:cNvSpPr/>
      </xdr:nvSpPr>
      <xdr:spPr bwMode="auto">
        <a:xfrm>
          <a:off x="4254500" y="6792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268495</xdr:rowOff>
    </xdr:from>
    <xdr:ext cx="762000" cy="259045"/>
    <xdr:sp macro="" textlink="">
      <xdr:nvSpPr>
        <xdr:cNvPr id="121" name="テキスト ボックス 120"/>
        <xdr:cNvSpPr txBox="1"/>
      </xdr:nvSpPr>
      <xdr:spPr>
        <a:xfrm>
          <a:off x="39243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260693</xdr:rowOff>
    </xdr:from>
    <xdr:to>
      <xdr:col>18</xdr:col>
      <xdr:colOff>177800</xdr:colOff>
      <xdr:row>34</xdr:row>
      <xdr:rowOff>275286</xdr:rowOff>
    </xdr:to>
    <xdr:cxnSp macro="">
      <xdr:nvCxnSpPr>
        <xdr:cNvPr id="122" name="直線コネクタ 121"/>
        <xdr:cNvCxnSpPr/>
      </xdr:nvCxnSpPr>
      <xdr:spPr bwMode="auto">
        <a:xfrm flipV="1">
          <a:off x="2908300" y="6528143"/>
          <a:ext cx="698500" cy="14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152514</xdr:rowOff>
    </xdr:from>
    <xdr:to>
      <xdr:col>19</xdr:col>
      <xdr:colOff>38100</xdr:colOff>
      <xdr:row>35</xdr:row>
      <xdr:rowOff>254114</xdr:rowOff>
    </xdr:to>
    <xdr:sp macro="" textlink="">
      <xdr:nvSpPr>
        <xdr:cNvPr id="123" name="フローチャート: 判断 122"/>
        <xdr:cNvSpPr/>
      </xdr:nvSpPr>
      <xdr:spPr bwMode="auto">
        <a:xfrm>
          <a:off x="3556000" y="676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238891</xdr:rowOff>
    </xdr:from>
    <xdr:ext cx="762000" cy="259045"/>
    <xdr:sp macro="" textlink="">
      <xdr:nvSpPr>
        <xdr:cNvPr id="124" name="テキスト ボックス 123"/>
        <xdr:cNvSpPr txBox="1"/>
      </xdr:nvSpPr>
      <xdr:spPr>
        <a:xfrm>
          <a:off x="3225800" y="684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198996</xdr:rowOff>
    </xdr:from>
    <xdr:to>
      <xdr:col>15</xdr:col>
      <xdr:colOff>101600</xdr:colOff>
      <xdr:row>35</xdr:row>
      <xdr:rowOff>300596</xdr:rowOff>
    </xdr:to>
    <xdr:sp macro="" textlink="">
      <xdr:nvSpPr>
        <xdr:cNvPr id="125" name="フローチャート: 判断 124"/>
        <xdr:cNvSpPr/>
      </xdr:nvSpPr>
      <xdr:spPr bwMode="auto">
        <a:xfrm>
          <a:off x="2857500" y="6809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285373</xdr:rowOff>
    </xdr:from>
    <xdr:ext cx="762000" cy="259045"/>
    <xdr:sp macro="" textlink="">
      <xdr:nvSpPr>
        <xdr:cNvPr id="126" name="テキスト ボックス 125"/>
        <xdr:cNvSpPr txBox="1"/>
      </xdr:nvSpPr>
      <xdr:spPr>
        <a:xfrm>
          <a:off x="2527300" y="689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323355</xdr:rowOff>
    </xdr:from>
    <xdr:to>
      <xdr:col>29</xdr:col>
      <xdr:colOff>177800</xdr:colOff>
      <xdr:row>34</xdr:row>
      <xdr:rowOff>82055</xdr:rowOff>
    </xdr:to>
    <xdr:sp macro="" textlink="">
      <xdr:nvSpPr>
        <xdr:cNvPr id="132" name="楕円 131"/>
        <xdr:cNvSpPr/>
      </xdr:nvSpPr>
      <xdr:spPr bwMode="auto">
        <a:xfrm>
          <a:off x="5600700" y="624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270032</xdr:rowOff>
    </xdr:from>
    <xdr:ext cx="762000" cy="259045"/>
    <xdr:sp macro="" textlink="">
      <xdr:nvSpPr>
        <xdr:cNvPr id="133" name="人口1人当たり決算額の推移該当値テキスト445"/>
        <xdr:cNvSpPr txBox="1"/>
      </xdr:nvSpPr>
      <xdr:spPr>
        <a:xfrm>
          <a:off x="5740400" y="619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154724</xdr:rowOff>
    </xdr:from>
    <xdr:to>
      <xdr:col>26</xdr:col>
      <xdr:colOff>101600</xdr:colOff>
      <xdr:row>34</xdr:row>
      <xdr:rowOff>256324</xdr:rowOff>
    </xdr:to>
    <xdr:sp macro="" textlink="">
      <xdr:nvSpPr>
        <xdr:cNvPr id="134" name="楕円 133"/>
        <xdr:cNvSpPr/>
      </xdr:nvSpPr>
      <xdr:spPr bwMode="auto">
        <a:xfrm>
          <a:off x="4953000" y="6422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266501</xdr:rowOff>
    </xdr:from>
    <xdr:ext cx="736600" cy="259045"/>
    <xdr:sp macro="" textlink="">
      <xdr:nvSpPr>
        <xdr:cNvPr id="135" name="テキスト ボックス 134"/>
        <xdr:cNvSpPr txBox="1"/>
      </xdr:nvSpPr>
      <xdr:spPr>
        <a:xfrm>
          <a:off x="4622800" y="6191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125730</xdr:rowOff>
    </xdr:from>
    <xdr:to>
      <xdr:col>22</xdr:col>
      <xdr:colOff>165100</xdr:colOff>
      <xdr:row>34</xdr:row>
      <xdr:rowOff>227330</xdr:rowOff>
    </xdr:to>
    <xdr:sp macro="" textlink="">
      <xdr:nvSpPr>
        <xdr:cNvPr id="136" name="楕円 135"/>
        <xdr:cNvSpPr/>
      </xdr:nvSpPr>
      <xdr:spPr bwMode="auto">
        <a:xfrm>
          <a:off x="4254500" y="639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237507</xdr:rowOff>
    </xdr:from>
    <xdr:ext cx="762000" cy="259045"/>
    <xdr:sp macro="" textlink="">
      <xdr:nvSpPr>
        <xdr:cNvPr id="137" name="テキスト ボックス 136"/>
        <xdr:cNvSpPr txBox="1"/>
      </xdr:nvSpPr>
      <xdr:spPr>
        <a:xfrm>
          <a:off x="39243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209893</xdr:rowOff>
    </xdr:from>
    <xdr:to>
      <xdr:col>19</xdr:col>
      <xdr:colOff>38100</xdr:colOff>
      <xdr:row>34</xdr:row>
      <xdr:rowOff>311493</xdr:rowOff>
    </xdr:to>
    <xdr:sp macro="" textlink="">
      <xdr:nvSpPr>
        <xdr:cNvPr id="138" name="楕円 137"/>
        <xdr:cNvSpPr/>
      </xdr:nvSpPr>
      <xdr:spPr bwMode="auto">
        <a:xfrm>
          <a:off x="3556000" y="647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321670</xdr:rowOff>
    </xdr:from>
    <xdr:ext cx="762000" cy="259045"/>
    <xdr:sp macro="" textlink="">
      <xdr:nvSpPr>
        <xdr:cNvPr id="139" name="テキスト ボックス 138"/>
        <xdr:cNvSpPr txBox="1"/>
      </xdr:nvSpPr>
      <xdr:spPr>
        <a:xfrm>
          <a:off x="3225800" y="624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224485</xdr:rowOff>
    </xdr:from>
    <xdr:to>
      <xdr:col>15</xdr:col>
      <xdr:colOff>101600</xdr:colOff>
      <xdr:row>34</xdr:row>
      <xdr:rowOff>326086</xdr:rowOff>
    </xdr:to>
    <xdr:sp macro="" textlink="">
      <xdr:nvSpPr>
        <xdr:cNvPr id="140" name="楕円 139"/>
        <xdr:cNvSpPr/>
      </xdr:nvSpPr>
      <xdr:spPr bwMode="auto">
        <a:xfrm>
          <a:off x="2857500" y="649193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336262</xdr:rowOff>
    </xdr:from>
    <xdr:ext cx="762000" cy="259045"/>
    <xdr:sp macro="" textlink="">
      <xdr:nvSpPr>
        <xdr:cNvPr id="141" name="テキスト ボックス 140"/>
        <xdr:cNvSpPr txBox="1"/>
      </xdr:nvSpPr>
      <xdr:spPr>
        <a:xfrm>
          <a:off x="2527300" y="626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16,625
16,474
326.50
13,215,911
12,713,499
468,506
6,945,587
10,929,751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120561</xdr:rowOff>
    </xdr:from>
    <xdr:to>
      <xdr:col>24</xdr:col>
      <xdr:colOff>62865</xdr:colOff>
      <xdr:row>38</xdr:row>
      <xdr:rowOff>106832</xdr:rowOff>
    </xdr:to>
    <xdr:cxnSp macro="">
      <xdr:nvCxnSpPr>
        <xdr:cNvPr id="56" name="直線コネクタ 55"/>
        <xdr:cNvCxnSpPr/>
      </xdr:nvCxnSpPr>
      <xdr:spPr>
        <a:xfrm flipV="1">
          <a:off x="4633595" y="5264061"/>
          <a:ext cx="1270" cy="1357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110659</xdr:rowOff>
    </xdr:from>
    <xdr:ext cx="534377" cy="259045"/>
    <xdr:sp macro="" textlink="">
      <xdr:nvSpPr>
        <xdr:cNvPr id="57" name="人件費最小値テキスト"/>
        <xdr:cNvSpPr txBox="1"/>
      </xdr:nvSpPr>
      <xdr:spPr>
        <a:xfrm>
          <a:off x="4686300" y="66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106832</xdr:rowOff>
    </xdr:from>
    <xdr:to>
      <xdr:col>24</xdr:col>
      <xdr:colOff>152400</xdr:colOff>
      <xdr:row>38</xdr:row>
      <xdr:rowOff>106832</xdr:rowOff>
    </xdr:to>
    <xdr:cxnSp macro="">
      <xdr:nvCxnSpPr>
        <xdr:cNvPr id="58" name="直線コネクタ 57"/>
        <xdr:cNvCxnSpPr/>
      </xdr:nvCxnSpPr>
      <xdr:spPr>
        <a:xfrm>
          <a:off x="4546600" y="66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67238</xdr:rowOff>
    </xdr:from>
    <xdr:ext cx="599010" cy="259045"/>
    <xdr:sp macro="" textlink="">
      <xdr:nvSpPr>
        <xdr:cNvPr id="59" name="人件費最大値テキスト"/>
        <xdr:cNvSpPr txBox="1"/>
      </xdr:nvSpPr>
      <xdr:spPr>
        <a:xfrm>
          <a:off x="4686300" y="50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120561</xdr:rowOff>
    </xdr:from>
    <xdr:to>
      <xdr:col>24</xdr:col>
      <xdr:colOff>152400</xdr:colOff>
      <xdr:row>30</xdr:row>
      <xdr:rowOff>120561</xdr:rowOff>
    </xdr:to>
    <xdr:cxnSp macro="">
      <xdr:nvCxnSpPr>
        <xdr:cNvPr id="60" name="直線コネクタ 59"/>
        <xdr:cNvCxnSpPr/>
      </xdr:nvCxnSpPr>
      <xdr:spPr>
        <a:xfrm>
          <a:off x="4546600" y="526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75286</xdr:rowOff>
    </xdr:from>
    <xdr:to>
      <xdr:col>24</xdr:col>
      <xdr:colOff>63500</xdr:colOff>
      <xdr:row>37</xdr:row>
      <xdr:rowOff>118123</xdr:rowOff>
    </xdr:to>
    <xdr:cxnSp macro="">
      <xdr:nvCxnSpPr>
        <xdr:cNvPr id="61" name="直線コネクタ 60"/>
        <xdr:cNvCxnSpPr/>
      </xdr:nvCxnSpPr>
      <xdr:spPr>
        <a:xfrm flipV="1">
          <a:off x="3797300" y="6418936"/>
          <a:ext cx="838200" cy="4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164114</xdr:rowOff>
    </xdr:from>
    <xdr:ext cx="599010" cy="259045"/>
    <xdr:sp macro="" textlink="">
      <xdr:nvSpPr>
        <xdr:cNvPr id="62" name="人件費平均値テキスト"/>
        <xdr:cNvSpPr txBox="1"/>
      </xdr:nvSpPr>
      <xdr:spPr>
        <a:xfrm>
          <a:off x="4686300" y="58219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141237</xdr:rowOff>
    </xdr:from>
    <xdr:to>
      <xdr:col>24</xdr:col>
      <xdr:colOff>114300</xdr:colOff>
      <xdr:row>35</xdr:row>
      <xdr:rowOff>71387</xdr:rowOff>
    </xdr:to>
    <xdr:sp macro="" textlink="">
      <xdr:nvSpPr>
        <xdr:cNvPr id="63" name="フローチャート: 判断 62"/>
        <xdr:cNvSpPr/>
      </xdr:nvSpPr>
      <xdr:spPr>
        <a:xfrm>
          <a:off x="45847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118123</xdr:rowOff>
    </xdr:from>
    <xdr:to>
      <xdr:col>19</xdr:col>
      <xdr:colOff>177800</xdr:colOff>
      <xdr:row>37</xdr:row>
      <xdr:rowOff>149809</xdr:rowOff>
    </xdr:to>
    <xdr:cxnSp macro="">
      <xdr:nvCxnSpPr>
        <xdr:cNvPr id="64" name="直線コネクタ 63"/>
        <xdr:cNvCxnSpPr/>
      </xdr:nvCxnSpPr>
      <xdr:spPr>
        <a:xfrm flipV="1">
          <a:off x="2908300" y="6461773"/>
          <a:ext cx="889000" cy="3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15253</xdr:rowOff>
    </xdr:from>
    <xdr:to>
      <xdr:col>20</xdr:col>
      <xdr:colOff>38100</xdr:colOff>
      <xdr:row>35</xdr:row>
      <xdr:rowOff>116853</xdr:rowOff>
    </xdr:to>
    <xdr:sp macro="" textlink="">
      <xdr:nvSpPr>
        <xdr:cNvPr id="65" name="フローチャート: 判断 64"/>
        <xdr:cNvSpPr/>
      </xdr:nvSpPr>
      <xdr:spPr>
        <a:xfrm>
          <a:off x="3746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133380</xdr:rowOff>
    </xdr:from>
    <xdr:ext cx="599010" cy="259045"/>
    <xdr:sp macro="" textlink="">
      <xdr:nvSpPr>
        <xdr:cNvPr id="66" name="テキスト ボックス 65"/>
        <xdr:cNvSpPr txBox="1"/>
      </xdr:nvSpPr>
      <xdr:spPr>
        <a:xfrm>
          <a:off x="3497795" y="57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149809</xdr:rowOff>
    </xdr:from>
    <xdr:to>
      <xdr:col>15</xdr:col>
      <xdr:colOff>50800</xdr:colOff>
      <xdr:row>38</xdr:row>
      <xdr:rowOff>53696</xdr:rowOff>
    </xdr:to>
    <xdr:cxnSp macro="">
      <xdr:nvCxnSpPr>
        <xdr:cNvPr id="67" name="直線コネクタ 66"/>
        <xdr:cNvCxnSpPr/>
      </xdr:nvCxnSpPr>
      <xdr:spPr>
        <a:xfrm flipV="1">
          <a:off x="2019300" y="6493459"/>
          <a:ext cx="889000" cy="7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70015</xdr:rowOff>
    </xdr:from>
    <xdr:to>
      <xdr:col>15</xdr:col>
      <xdr:colOff>101600</xdr:colOff>
      <xdr:row>36</xdr:row>
      <xdr:rowOff>165</xdr:rowOff>
    </xdr:to>
    <xdr:sp macro="" textlink="">
      <xdr:nvSpPr>
        <xdr:cNvPr id="68" name="フローチャート: 判断 67"/>
        <xdr:cNvSpPr/>
      </xdr:nvSpPr>
      <xdr:spPr>
        <a:xfrm>
          <a:off x="2857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16692</xdr:rowOff>
    </xdr:from>
    <xdr:ext cx="599010" cy="259045"/>
    <xdr:sp macro="" textlink="">
      <xdr:nvSpPr>
        <xdr:cNvPr id="69" name="テキスト ボックス 68"/>
        <xdr:cNvSpPr txBox="1"/>
      </xdr:nvSpPr>
      <xdr:spPr>
        <a:xfrm>
          <a:off x="2608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53696</xdr:rowOff>
    </xdr:from>
    <xdr:to>
      <xdr:col>10</xdr:col>
      <xdr:colOff>114300</xdr:colOff>
      <xdr:row>38</xdr:row>
      <xdr:rowOff>69088</xdr:rowOff>
    </xdr:to>
    <xdr:cxnSp macro="">
      <xdr:nvCxnSpPr>
        <xdr:cNvPr id="70" name="直線コネクタ 69"/>
        <xdr:cNvCxnSpPr/>
      </xdr:nvCxnSpPr>
      <xdr:spPr>
        <a:xfrm flipV="1">
          <a:off x="1130300" y="6568796"/>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55956</xdr:rowOff>
    </xdr:from>
    <xdr:to>
      <xdr:col>10</xdr:col>
      <xdr:colOff>165100</xdr:colOff>
      <xdr:row>36</xdr:row>
      <xdr:rowOff>157556</xdr:rowOff>
    </xdr:to>
    <xdr:sp macro="" textlink="">
      <xdr:nvSpPr>
        <xdr:cNvPr id="71" name="フローチャート: 判断 70"/>
        <xdr:cNvSpPr/>
      </xdr:nvSpPr>
      <xdr:spPr>
        <a:xfrm>
          <a:off x="1968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2633</xdr:rowOff>
    </xdr:from>
    <xdr:ext cx="534377" cy="259045"/>
    <xdr:sp macro="" textlink="">
      <xdr:nvSpPr>
        <xdr:cNvPr id="72" name="テキスト ボックス 71"/>
        <xdr:cNvSpPr txBox="1"/>
      </xdr:nvSpPr>
      <xdr:spPr>
        <a:xfrm>
          <a:off x="1752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108471</xdr:rowOff>
    </xdr:from>
    <xdr:to>
      <xdr:col>6</xdr:col>
      <xdr:colOff>38100</xdr:colOff>
      <xdr:row>37</xdr:row>
      <xdr:rowOff>38621</xdr:rowOff>
    </xdr:to>
    <xdr:sp macro="" textlink="">
      <xdr:nvSpPr>
        <xdr:cNvPr id="73" name="フローチャート: 判断 72"/>
        <xdr:cNvSpPr/>
      </xdr:nvSpPr>
      <xdr:spPr>
        <a:xfrm>
          <a:off x="1079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55148</xdr:rowOff>
    </xdr:from>
    <xdr:ext cx="534377" cy="259045"/>
    <xdr:sp macro="" textlink="">
      <xdr:nvSpPr>
        <xdr:cNvPr id="74" name="テキスト ボックス 73"/>
        <xdr:cNvSpPr txBox="1"/>
      </xdr:nvSpPr>
      <xdr:spPr>
        <a:xfrm>
          <a:off x="863111" y="60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24486</xdr:rowOff>
    </xdr:from>
    <xdr:to>
      <xdr:col>24</xdr:col>
      <xdr:colOff>114300</xdr:colOff>
      <xdr:row>37</xdr:row>
      <xdr:rowOff>126086</xdr:rowOff>
    </xdr:to>
    <xdr:sp macro="" textlink="">
      <xdr:nvSpPr>
        <xdr:cNvPr id="80" name="楕円 79"/>
        <xdr:cNvSpPr/>
      </xdr:nvSpPr>
      <xdr:spPr>
        <a:xfrm>
          <a:off x="4584700" y="63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2913</xdr:rowOff>
    </xdr:from>
    <xdr:ext cx="534377" cy="259045"/>
    <xdr:sp macro="" textlink="">
      <xdr:nvSpPr>
        <xdr:cNvPr id="81" name="人件費該当値テキスト"/>
        <xdr:cNvSpPr txBox="1"/>
      </xdr:nvSpPr>
      <xdr:spPr>
        <a:xfrm>
          <a:off x="4686300" y="63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67323</xdr:rowOff>
    </xdr:from>
    <xdr:to>
      <xdr:col>20</xdr:col>
      <xdr:colOff>38100</xdr:colOff>
      <xdr:row>37</xdr:row>
      <xdr:rowOff>168923</xdr:rowOff>
    </xdr:to>
    <xdr:sp macro="" textlink="">
      <xdr:nvSpPr>
        <xdr:cNvPr id="82" name="楕円 81"/>
        <xdr:cNvSpPr/>
      </xdr:nvSpPr>
      <xdr:spPr>
        <a:xfrm>
          <a:off x="3746500" y="641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160050</xdr:rowOff>
    </xdr:from>
    <xdr:ext cx="534377" cy="259045"/>
    <xdr:sp macro="" textlink="">
      <xdr:nvSpPr>
        <xdr:cNvPr id="83" name="テキスト ボックス 82"/>
        <xdr:cNvSpPr txBox="1"/>
      </xdr:nvSpPr>
      <xdr:spPr>
        <a:xfrm>
          <a:off x="3530111" y="650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99009</xdr:rowOff>
    </xdr:from>
    <xdr:to>
      <xdr:col>15</xdr:col>
      <xdr:colOff>101600</xdr:colOff>
      <xdr:row>38</xdr:row>
      <xdr:rowOff>29159</xdr:rowOff>
    </xdr:to>
    <xdr:sp macro="" textlink="">
      <xdr:nvSpPr>
        <xdr:cNvPr id="84" name="楕円 83"/>
        <xdr:cNvSpPr/>
      </xdr:nvSpPr>
      <xdr:spPr>
        <a:xfrm>
          <a:off x="2857500" y="64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20286</xdr:rowOff>
    </xdr:from>
    <xdr:ext cx="534377" cy="259045"/>
    <xdr:sp macro="" textlink="">
      <xdr:nvSpPr>
        <xdr:cNvPr id="85" name="テキスト ボックス 84"/>
        <xdr:cNvSpPr txBox="1"/>
      </xdr:nvSpPr>
      <xdr:spPr>
        <a:xfrm>
          <a:off x="2641111" y="65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2896</xdr:rowOff>
    </xdr:from>
    <xdr:to>
      <xdr:col>10</xdr:col>
      <xdr:colOff>165100</xdr:colOff>
      <xdr:row>38</xdr:row>
      <xdr:rowOff>104496</xdr:rowOff>
    </xdr:to>
    <xdr:sp macro="" textlink="">
      <xdr:nvSpPr>
        <xdr:cNvPr id="86" name="楕円 85"/>
        <xdr:cNvSpPr/>
      </xdr:nvSpPr>
      <xdr:spPr>
        <a:xfrm>
          <a:off x="1968500" y="65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95623</xdr:rowOff>
    </xdr:from>
    <xdr:ext cx="534377" cy="259045"/>
    <xdr:sp macro="" textlink="">
      <xdr:nvSpPr>
        <xdr:cNvPr id="87" name="テキスト ボックス 86"/>
        <xdr:cNvSpPr txBox="1"/>
      </xdr:nvSpPr>
      <xdr:spPr>
        <a:xfrm>
          <a:off x="1752111" y="661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18288</xdr:rowOff>
    </xdr:from>
    <xdr:to>
      <xdr:col>6</xdr:col>
      <xdr:colOff>38100</xdr:colOff>
      <xdr:row>38</xdr:row>
      <xdr:rowOff>119888</xdr:rowOff>
    </xdr:to>
    <xdr:sp macro="" textlink="">
      <xdr:nvSpPr>
        <xdr:cNvPr id="88" name="楕円 87"/>
        <xdr:cNvSpPr/>
      </xdr:nvSpPr>
      <xdr:spPr>
        <a:xfrm>
          <a:off x="1079500" y="65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111015</xdr:rowOff>
    </xdr:from>
    <xdr:ext cx="534377" cy="259045"/>
    <xdr:sp macro="" textlink="">
      <xdr:nvSpPr>
        <xdr:cNvPr id="89" name="テキスト ボックス 88"/>
        <xdr:cNvSpPr txBox="1"/>
      </xdr:nvSpPr>
      <xdr:spPr>
        <a:xfrm>
          <a:off x="863111" y="662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106877</xdr:rowOff>
    </xdr:from>
    <xdr:to>
      <xdr:col>24</xdr:col>
      <xdr:colOff>62865</xdr:colOff>
      <xdr:row>58</xdr:row>
      <xdr:rowOff>122745</xdr:rowOff>
    </xdr:to>
    <xdr:cxnSp macro="">
      <xdr:nvCxnSpPr>
        <xdr:cNvPr id="118" name="直線コネクタ 117"/>
        <xdr:cNvCxnSpPr/>
      </xdr:nvCxnSpPr>
      <xdr:spPr>
        <a:xfrm flipV="1">
          <a:off x="4633595" y="8679377"/>
          <a:ext cx="1270" cy="138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126572</xdr:rowOff>
    </xdr:from>
    <xdr:ext cx="534377" cy="259045"/>
    <xdr:sp macro="" textlink="">
      <xdr:nvSpPr>
        <xdr:cNvPr id="119" name="物件費最小値テキスト"/>
        <xdr:cNvSpPr txBox="1"/>
      </xdr:nvSpPr>
      <xdr:spPr>
        <a:xfrm>
          <a:off x="4686300" y="100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122745</xdr:rowOff>
    </xdr:from>
    <xdr:to>
      <xdr:col>24</xdr:col>
      <xdr:colOff>152400</xdr:colOff>
      <xdr:row>58</xdr:row>
      <xdr:rowOff>122745</xdr:rowOff>
    </xdr:to>
    <xdr:cxnSp macro="">
      <xdr:nvCxnSpPr>
        <xdr:cNvPr id="120" name="直線コネクタ 119"/>
        <xdr:cNvCxnSpPr/>
      </xdr:nvCxnSpPr>
      <xdr:spPr>
        <a:xfrm>
          <a:off x="4546600" y="100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53554</xdr:rowOff>
    </xdr:from>
    <xdr:ext cx="599010" cy="259045"/>
    <xdr:sp macro="" textlink="">
      <xdr:nvSpPr>
        <xdr:cNvPr id="121" name="物件費最大値テキスト"/>
        <xdr:cNvSpPr txBox="1"/>
      </xdr:nvSpPr>
      <xdr:spPr>
        <a:xfrm>
          <a:off x="4686300" y="845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106877</xdr:rowOff>
    </xdr:from>
    <xdr:to>
      <xdr:col>24</xdr:col>
      <xdr:colOff>152400</xdr:colOff>
      <xdr:row>50</xdr:row>
      <xdr:rowOff>106877</xdr:rowOff>
    </xdr:to>
    <xdr:cxnSp macro="">
      <xdr:nvCxnSpPr>
        <xdr:cNvPr id="122" name="直線コネクタ 121"/>
        <xdr:cNvCxnSpPr/>
      </xdr:nvCxnSpPr>
      <xdr:spPr>
        <a:xfrm>
          <a:off x="4546600" y="867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38992</xdr:rowOff>
    </xdr:from>
    <xdr:to>
      <xdr:col>24</xdr:col>
      <xdr:colOff>63500</xdr:colOff>
      <xdr:row>58</xdr:row>
      <xdr:rowOff>91808</xdr:rowOff>
    </xdr:to>
    <xdr:cxnSp macro="">
      <xdr:nvCxnSpPr>
        <xdr:cNvPr id="123" name="直線コネクタ 122"/>
        <xdr:cNvCxnSpPr/>
      </xdr:nvCxnSpPr>
      <xdr:spPr>
        <a:xfrm flipV="1">
          <a:off x="3797300" y="9983092"/>
          <a:ext cx="838200" cy="5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103185</xdr:rowOff>
    </xdr:from>
    <xdr:ext cx="599010" cy="259045"/>
    <xdr:sp macro="" textlink="">
      <xdr:nvSpPr>
        <xdr:cNvPr id="124" name="物件費平均値テキスト"/>
        <xdr:cNvSpPr txBox="1"/>
      </xdr:nvSpPr>
      <xdr:spPr>
        <a:xfrm>
          <a:off x="4686300" y="9361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80308</xdr:rowOff>
    </xdr:from>
    <xdr:to>
      <xdr:col>24</xdr:col>
      <xdr:colOff>114300</xdr:colOff>
      <xdr:row>56</xdr:row>
      <xdr:rowOff>10458</xdr:rowOff>
    </xdr:to>
    <xdr:sp macro="" textlink="">
      <xdr:nvSpPr>
        <xdr:cNvPr id="125" name="フローチャート: 判断 124"/>
        <xdr:cNvSpPr/>
      </xdr:nvSpPr>
      <xdr:spPr>
        <a:xfrm>
          <a:off x="4584700" y="951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91808</xdr:rowOff>
    </xdr:from>
    <xdr:to>
      <xdr:col>19</xdr:col>
      <xdr:colOff>177800</xdr:colOff>
      <xdr:row>58</xdr:row>
      <xdr:rowOff>97533</xdr:rowOff>
    </xdr:to>
    <xdr:cxnSp macro="">
      <xdr:nvCxnSpPr>
        <xdr:cNvPr id="126" name="直線コネクタ 125"/>
        <xdr:cNvCxnSpPr/>
      </xdr:nvCxnSpPr>
      <xdr:spPr>
        <a:xfrm flipV="1">
          <a:off x="2908300" y="10035908"/>
          <a:ext cx="889000" cy="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59172</xdr:rowOff>
    </xdr:from>
    <xdr:to>
      <xdr:col>20</xdr:col>
      <xdr:colOff>38100</xdr:colOff>
      <xdr:row>56</xdr:row>
      <xdr:rowOff>160772</xdr:rowOff>
    </xdr:to>
    <xdr:sp macro="" textlink="">
      <xdr:nvSpPr>
        <xdr:cNvPr id="127" name="フローチャート: 判断 126"/>
        <xdr:cNvSpPr/>
      </xdr:nvSpPr>
      <xdr:spPr>
        <a:xfrm>
          <a:off x="3746500" y="966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5849</xdr:rowOff>
    </xdr:from>
    <xdr:ext cx="599010" cy="259045"/>
    <xdr:sp macro="" textlink="">
      <xdr:nvSpPr>
        <xdr:cNvPr id="128" name="テキスト ボックス 127"/>
        <xdr:cNvSpPr txBox="1"/>
      </xdr:nvSpPr>
      <xdr:spPr>
        <a:xfrm>
          <a:off x="3497795" y="943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97533</xdr:rowOff>
    </xdr:from>
    <xdr:to>
      <xdr:col>15</xdr:col>
      <xdr:colOff>50800</xdr:colOff>
      <xdr:row>58</xdr:row>
      <xdr:rowOff>140281</xdr:rowOff>
    </xdr:to>
    <xdr:cxnSp macro="">
      <xdr:nvCxnSpPr>
        <xdr:cNvPr id="129" name="直線コネクタ 128"/>
        <xdr:cNvCxnSpPr/>
      </xdr:nvCxnSpPr>
      <xdr:spPr>
        <a:xfrm flipV="1">
          <a:off x="2019300" y="10041633"/>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479</xdr:rowOff>
    </xdr:from>
    <xdr:to>
      <xdr:col>15</xdr:col>
      <xdr:colOff>101600</xdr:colOff>
      <xdr:row>57</xdr:row>
      <xdr:rowOff>102079</xdr:rowOff>
    </xdr:to>
    <xdr:sp macro="" textlink="">
      <xdr:nvSpPr>
        <xdr:cNvPr id="130" name="フローチャート: 判断 129"/>
        <xdr:cNvSpPr/>
      </xdr:nvSpPr>
      <xdr:spPr>
        <a:xfrm>
          <a:off x="2857500" y="97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118606</xdr:rowOff>
    </xdr:from>
    <xdr:ext cx="599010" cy="259045"/>
    <xdr:sp macro="" textlink="">
      <xdr:nvSpPr>
        <xdr:cNvPr id="131" name="テキスト ボックス 130"/>
        <xdr:cNvSpPr txBox="1"/>
      </xdr:nvSpPr>
      <xdr:spPr>
        <a:xfrm>
          <a:off x="2608795" y="954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81045</xdr:rowOff>
    </xdr:from>
    <xdr:to>
      <xdr:col>10</xdr:col>
      <xdr:colOff>114300</xdr:colOff>
      <xdr:row>58</xdr:row>
      <xdr:rowOff>140281</xdr:rowOff>
    </xdr:to>
    <xdr:cxnSp macro="">
      <xdr:nvCxnSpPr>
        <xdr:cNvPr id="132" name="直線コネクタ 131"/>
        <xdr:cNvCxnSpPr/>
      </xdr:nvCxnSpPr>
      <xdr:spPr>
        <a:xfrm>
          <a:off x="1130300" y="10025145"/>
          <a:ext cx="889000" cy="5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12938</xdr:rowOff>
    </xdr:from>
    <xdr:to>
      <xdr:col>10</xdr:col>
      <xdr:colOff>165100</xdr:colOff>
      <xdr:row>57</xdr:row>
      <xdr:rowOff>114538</xdr:rowOff>
    </xdr:to>
    <xdr:sp macro="" textlink="">
      <xdr:nvSpPr>
        <xdr:cNvPr id="133" name="フローチャート: 判断 132"/>
        <xdr:cNvSpPr/>
      </xdr:nvSpPr>
      <xdr:spPr>
        <a:xfrm>
          <a:off x="1968500" y="978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131065</xdr:rowOff>
    </xdr:from>
    <xdr:ext cx="599010" cy="259045"/>
    <xdr:sp macro="" textlink="">
      <xdr:nvSpPr>
        <xdr:cNvPr id="134" name="テキスト ボックス 133"/>
        <xdr:cNvSpPr txBox="1"/>
      </xdr:nvSpPr>
      <xdr:spPr>
        <a:xfrm>
          <a:off x="1719795" y="956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152498</xdr:rowOff>
    </xdr:from>
    <xdr:to>
      <xdr:col>6</xdr:col>
      <xdr:colOff>38100</xdr:colOff>
      <xdr:row>57</xdr:row>
      <xdr:rowOff>82648</xdr:rowOff>
    </xdr:to>
    <xdr:sp macro="" textlink="">
      <xdr:nvSpPr>
        <xdr:cNvPr id="135" name="フローチャート: 判断 134"/>
        <xdr:cNvSpPr/>
      </xdr:nvSpPr>
      <xdr:spPr>
        <a:xfrm>
          <a:off x="1079500" y="97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99175</xdr:rowOff>
    </xdr:from>
    <xdr:ext cx="599010" cy="259045"/>
    <xdr:sp macro="" textlink="">
      <xdr:nvSpPr>
        <xdr:cNvPr id="136" name="テキスト ボックス 135"/>
        <xdr:cNvSpPr txBox="1"/>
      </xdr:nvSpPr>
      <xdr:spPr>
        <a:xfrm>
          <a:off x="830795" y="952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159642</xdr:rowOff>
    </xdr:from>
    <xdr:to>
      <xdr:col>24</xdr:col>
      <xdr:colOff>114300</xdr:colOff>
      <xdr:row>58</xdr:row>
      <xdr:rowOff>89792</xdr:rowOff>
    </xdr:to>
    <xdr:sp macro="" textlink="">
      <xdr:nvSpPr>
        <xdr:cNvPr id="142" name="楕円 141"/>
        <xdr:cNvSpPr/>
      </xdr:nvSpPr>
      <xdr:spPr>
        <a:xfrm>
          <a:off x="4584700" y="99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74569</xdr:rowOff>
    </xdr:from>
    <xdr:ext cx="534377" cy="259045"/>
    <xdr:sp macro="" textlink="">
      <xdr:nvSpPr>
        <xdr:cNvPr id="143" name="物件費該当値テキスト"/>
        <xdr:cNvSpPr txBox="1"/>
      </xdr:nvSpPr>
      <xdr:spPr>
        <a:xfrm>
          <a:off x="4686300" y="984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41008</xdr:rowOff>
    </xdr:from>
    <xdr:to>
      <xdr:col>20</xdr:col>
      <xdr:colOff>38100</xdr:colOff>
      <xdr:row>58</xdr:row>
      <xdr:rowOff>142608</xdr:rowOff>
    </xdr:to>
    <xdr:sp macro="" textlink="">
      <xdr:nvSpPr>
        <xdr:cNvPr id="144" name="楕円 143"/>
        <xdr:cNvSpPr/>
      </xdr:nvSpPr>
      <xdr:spPr>
        <a:xfrm>
          <a:off x="3746500" y="998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133735</xdr:rowOff>
    </xdr:from>
    <xdr:ext cx="534377" cy="259045"/>
    <xdr:sp macro="" textlink="">
      <xdr:nvSpPr>
        <xdr:cNvPr id="145" name="テキスト ボックス 144"/>
        <xdr:cNvSpPr txBox="1"/>
      </xdr:nvSpPr>
      <xdr:spPr>
        <a:xfrm>
          <a:off x="3530111" y="1007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46733</xdr:rowOff>
    </xdr:from>
    <xdr:to>
      <xdr:col>15</xdr:col>
      <xdr:colOff>101600</xdr:colOff>
      <xdr:row>58</xdr:row>
      <xdr:rowOff>148333</xdr:rowOff>
    </xdr:to>
    <xdr:sp macro="" textlink="">
      <xdr:nvSpPr>
        <xdr:cNvPr id="146" name="楕円 145"/>
        <xdr:cNvSpPr/>
      </xdr:nvSpPr>
      <xdr:spPr>
        <a:xfrm>
          <a:off x="2857500" y="999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139460</xdr:rowOff>
    </xdr:from>
    <xdr:ext cx="534377" cy="259045"/>
    <xdr:sp macro="" textlink="">
      <xdr:nvSpPr>
        <xdr:cNvPr id="147" name="テキスト ボックス 146"/>
        <xdr:cNvSpPr txBox="1"/>
      </xdr:nvSpPr>
      <xdr:spPr>
        <a:xfrm>
          <a:off x="2641111" y="1008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89481</xdr:rowOff>
    </xdr:from>
    <xdr:to>
      <xdr:col>10</xdr:col>
      <xdr:colOff>165100</xdr:colOff>
      <xdr:row>59</xdr:row>
      <xdr:rowOff>19631</xdr:rowOff>
    </xdr:to>
    <xdr:sp macro="" textlink="">
      <xdr:nvSpPr>
        <xdr:cNvPr id="148" name="楕円 147"/>
        <xdr:cNvSpPr/>
      </xdr:nvSpPr>
      <xdr:spPr>
        <a:xfrm>
          <a:off x="1968500" y="1003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10758</xdr:rowOff>
    </xdr:from>
    <xdr:ext cx="534377" cy="259045"/>
    <xdr:sp macro="" textlink="">
      <xdr:nvSpPr>
        <xdr:cNvPr id="149" name="テキスト ボックス 148"/>
        <xdr:cNvSpPr txBox="1"/>
      </xdr:nvSpPr>
      <xdr:spPr>
        <a:xfrm>
          <a:off x="1752111" y="1012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30245</xdr:rowOff>
    </xdr:from>
    <xdr:to>
      <xdr:col>6</xdr:col>
      <xdr:colOff>38100</xdr:colOff>
      <xdr:row>58</xdr:row>
      <xdr:rowOff>131845</xdr:rowOff>
    </xdr:to>
    <xdr:sp macro="" textlink="">
      <xdr:nvSpPr>
        <xdr:cNvPr id="150" name="楕円 149"/>
        <xdr:cNvSpPr/>
      </xdr:nvSpPr>
      <xdr:spPr>
        <a:xfrm>
          <a:off x="1079500" y="99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122972</xdr:rowOff>
    </xdr:from>
    <xdr:ext cx="534377" cy="259045"/>
    <xdr:sp macro="" textlink="">
      <xdr:nvSpPr>
        <xdr:cNvPr id="151" name="テキスト ボックス 150"/>
        <xdr:cNvSpPr txBox="1"/>
      </xdr:nvSpPr>
      <xdr:spPr>
        <a:xfrm>
          <a:off x="863111" y="100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21148</xdr:rowOff>
    </xdr:from>
    <xdr:to>
      <xdr:col>24</xdr:col>
      <xdr:colOff>62865</xdr:colOff>
      <xdr:row>78</xdr:row>
      <xdr:rowOff>52649</xdr:rowOff>
    </xdr:to>
    <xdr:cxnSp macro="">
      <xdr:nvCxnSpPr>
        <xdr:cNvPr id="173" name="直線コネクタ 172"/>
        <xdr:cNvCxnSpPr/>
      </xdr:nvCxnSpPr>
      <xdr:spPr>
        <a:xfrm flipV="1">
          <a:off x="4633595" y="12194098"/>
          <a:ext cx="1270" cy="1231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56476</xdr:rowOff>
    </xdr:from>
    <xdr:ext cx="469744" cy="259045"/>
    <xdr:sp macro="" textlink="">
      <xdr:nvSpPr>
        <xdr:cNvPr id="174" name="維持補修費最小値テキスト"/>
        <xdr:cNvSpPr txBox="1"/>
      </xdr:nvSpPr>
      <xdr:spPr>
        <a:xfrm>
          <a:off x="4686300" y="134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52649</xdr:rowOff>
    </xdr:from>
    <xdr:to>
      <xdr:col>24</xdr:col>
      <xdr:colOff>152400</xdr:colOff>
      <xdr:row>78</xdr:row>
      <xdr:rowOff>52649</xdr:rowOff>
    </xdr:to>
    <xdr:cxnSp macro="">
      <xdr:nvCxnSpPr>
        <xdr:cNvPr id="175" name="直線コネクタ 174"/>
        <xdr:cNvCxnSpPr/>
      </xdr:nvCxnSpPr>
      <xdr:spPr>
        <a:xfrm>
          <a:off x="4546600" y="1342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139275</xdr:rowOff>
    </xdr:from>
    <xdr:ext cx="534377" cy="259045"/>
    <xdr:sp macro="" textlink="">
      <xdr:nvSpPr>
        <xdr:cNvPr id="176" name="維持補修費最大値テキスト"/>
        <xdr:cNvSpPr txBox="1"/>
      </xdr:nvSpPr>
      <xdr:spPr>
        <a:xfrm>
          <a:off x="4686300" y="119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21148</xdr:rowOff>
    </xdr:from>
    <xdr:to>
      <xdr:col>24</xdr:col>
      <xdr:colOff>152400</xdr:colOff>
      <xdr:row>71</xdr:row>
      <xdr:rowOff>21148</xdr:rowOff>
    </xdr:to>
    <xdr:cxnSp macro="">
      <xdr:nvCxnSpPr>
        <xdr:cNvPr id="177" name="直線コネクタ 176"/>
        <xdr:cNvCxnSpPr/>
      </xdr:nvCxnSpPr>
      <xdr:spPr>
        <a:xfrm>
          <a:off x="4546600" y="121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22108</xdr:rowOff>
    </xdr:from>
    <xdr:to>
      <xdr:col>24</xdr:col>
      <xdr:colOff>63500</xdr:colOff>
      <xdr:row>71</xdr:row>
      <xdr:rowOff>150307</xdr:rowOff>
    </xdr:to>
    <xdr:cxnSp macro="">
      <xdr:nvCxnSpPr>
        <xdr:cNvPr id="178" name="直線コネクタ 177"/>
        <xdr:cNvCxnSpPr/>
      </xdr:nvCxnSpPr>
      <xdr:spPr>
        <a:xfrm flipV="1">
          <a:off x="3797300" y="12195058"/>
          <a:ext cx="838200" cy="12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5285</xdr:rowOff>
    </xdr:from>
    <xdr:ext cx="534377" cy="259045"/>
    <xdr:sp macro="" textlink="">
      <xdr:nvSpPr>
        <xdr:cNvPr id="179" name="維持補修費平均値テキスト"/>
        <xdr:cNvSpPr txBox="1"/>
      </xdr:nvSpPr>
      <xdr:spPr>
        <a:xfrm>
          <a:off x="4686300" y="12864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26858</xdr:rowOff>
    </xdr:from>
    <xdr:to>
      <xdr:col>24</xdr:col>
      <xdr:colOff>114300</xdr:colOff>
      <xdr:row>75</xdr:row>
      <xdr:rowOff>128458</xdr:rowOff>
    </xdr:to>
    <xdr:sp macro="" textlink="">
      <xdr:nvSpPr>
        <xdr:cNvPr id="180" name="フローチャート: 判断 179"/>
        <xdr:cNvSpPr/>
      </xdr:nvSpPr>
      <xdr:spPr>
        <a:xfrm>
          <a:off x="45847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150307</xdr:rowOff>
    </xdr:from>
    <xdr:to>
      <xdr:col>19</xdr:col>
      <xdr:colOff>177800</xdr:colOff>
      <xdr:row>72</xdr:row>
      <xdr:rowOff>33355</xdr:rowOff>
    </xdr:to>
    <xdr:cxnSp macro="">
      <xdr:nvCxnSpPr>
        <xdr:cNvPr id="181" name="直線コネクタ 180"/>
        <xdr:cNvCxnSpPr/>
      </xdr:nvCxnSpPr>
      <xdr:spPr>
        <a:xfrm flipV="1">
          <a:off x="2908300" y="12323257"/>
          <a:ext cx="889000" cy="5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167127</xdr:rowOff>
    </xdr:from>
    <xdr:to>
      <xdr:col>20</xdr:col>
      <xdr:colOff>38100</xdr:colOff>
      <xdr:row>75</xdr:row>
      <xdr:rowOff>97277</xdr:rowOff>
    </xdr:to>
    <xdr:sp macro="" textlink="">
      <xdr:nvSpPr>
        <xdr:cNvPr id="182" name="フローチャート: 判断 181"/>
        <xdr:cNvSpPr/>
      </xdr:nvSpPr>
      <xdr:spPr>
        <a:xfrm>
          <a:off x="3746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88404</xdr:rowOff>
    </xdr:from>
    <xdr:ext cx="534377" cy="259045"/>
    <xdr:sp macro="" textlink="">
      <xdr:nvSpPr>
        <xdr:cNvPr id="183" name="テキスト ボックス 182"/>
        <xdr:cNvSpPr txBox="1"/>
      </xdr:nvSpPr>
      <xdr:spPr>
        <a:xfrm>
          <a:off x="3530111" y="1294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33355</xdr:rowOff>
    </xdr:from>
    <xdr:to>
      <xdr:col>15</xdr:col>
      <xdr:colOff>50800</xdr:colOff>
      <xdr:row>75</xdr:row>
      <xdr:rowOff>72400</xdr:rowOff>
    </xdr:to>
    <xdr:cxnSp macro="">
      <xdr:nvCxnSpPr>
        <xdr:cNvPr id="184" name="直線コネクタ 183"/>
        <xdr:cNvCxnSpPr/>
      </xdr:nvCxnSpPr>
      <xdr:spPr>
        <a:xfrm flipV="1">
          <a:off x="2019300" y="12377755"/>
          <a:ext cx="889000" cy="5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100970</xdr:rowOff>
    </xdr:from>
    <xdr:to>
      <xdr:col>15</xdr:col>
      <xdr:colOff>101600</xdr:colOff>
      <xdr:row>76</xdr:row>
      <xdr:rowOff>31121</xdr:rowOff>
    </xdr:to>
    <xdr:sp macro="" textlink="">
      <xdr:nvSpPr>
        <xdr:cNvPr id="185" name="フローチャート: 判断 184"/>
        <xdr:cNvSpPr/>
      </xdr:nvSpPr>
      <xdr:spPr>
        <a:xfrm>
          <a:off x="2857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22248</xdr:rowOff>
    </xdr:from>
    <xdr:ext cx="534377" cy="259045"/>
    <xdr:sp macro="" textlink="">
      <xdr:nvSpPr>
        <xdr:cNvPr id="186" name="テキスト ボックス 185"/>
        <xdr:cNvSpPr txBox="1"/>
      </xdr:nvSpPr>
      <xdr:spPr>
        <a:xfrm>
          <a:off x="2641111" y="130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89636</xdr:rowOff>
    </xdr:from>
    <xdr:to>
      <xdr:col>10</xdr:col>
      <xdr:colOff>114300</xdr:colOff>
      <xdr:row>75</xdr:row>
      <xdr:rowOff>72400</xdr:rowOff>
    </xdr:to>
    <xdr:cxnSp macro="">
      <xdr:nvCxnSpPr>
        <xdr:cNvPr id="187" name="直線コネクタ 186"/>
        <xdr:cNvCxnSpPr/>
      </xdr:nvCxnSpPr>
      <xdr:spPr>
        <a:xfrm>
          <a:off x="1130300" y="12605486"/>
          <a:ext cx="889000" cy="32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171059</xdr:rowOff>
    </xdr:from>
    <xdr:to>
      <xdr:col>10</xdr:col>
      <xdr:colOff>165100</xdr:colOff>
      <xdr:row>76</xdr:row>
      <xdr:rowOff>101209</xdr:rowOff>
    </xdr:to>
    <xdr:sp macro="" textlink="">
      <xdr:nvSpPr>
        <xdr:cNvPr id="188" name="フローチャート: 判断 187"/>
        <xdr:cNvSpPr/>
      </xdr:nvSpPr>
      <xdr:spPr>
        <a:xfrm>
          <a:off x="1968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92336</xdr:rowOff>
    </xdr:from>
    <xdr:ext cx="469744" cy="259045"/>
    <xdr:sp macro="" textlink="">
      <xdr:nvSpPr>
        <xdr:cNvPr id="189" name="テキスト ボックス 188"/>
        <xdr:cNvSpPr txBox="1"/>
      </xdr:nvSpPr>
      <xdr:spPr>
        <a:xfrm>
          <a:off x="1784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21737</xdr:rowOff>
    </xdr:from>
    <xdr:to>
      <xdr:col>6</xdr:col>
      <xdr:colOff>38100</xdr:colOff>
      <xdr:row>76</xdr:row>
      <xdr:rowOff>123337</xdr:rowOff>
    </xdr:to>
    <xdr:sp macro="" textlink="">
      <xdr:nvSpPr>
        <xdr:cNvPr id="190" name="フローチャート: 判断 189"/>
        <xdr:cNvSpPr/>
      </xdr:nvSpPr>
      <xdr:spPr>
        <a:xfrm>
          <a:off x="1079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114464</xdr:rowOff>
    </xdr:from>
    <xdr:ext cx="469744" cy="259045"/>
    <xdr:sp macro="" textlink="">
      <xdr:nvSpPr>
        <xdr:cNvPr id="191" name="テキスト ボックス 190"/>
        <xdr:cNvSpPr txBox="1"/>
      </xdr:nvSpPr>
      <xdr:spPr>
        <a:xfrm>
          <a:off x="895428" y="131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142758</xdr:rowOff>
    </xdr:from>
    <xdr:to>
      <xdr:col>24</xdr:col>
      <xdr:colOff>114300</xdr:colOff>
      <xdr:row>71</xdr:row>
      <xdr:rowOff>72908</xdr:rowOff>
    </xdr:to>
    <xdr:sp macro="" textlink="">
      <xdr:nvSpPr>
        <xdr:cNvPr id="197" name="楕円 196"/>
        <xdr:cNvSpPr/>
      </xdr:nvSpPr>
      <xdr:spPr>
        <a:xfrm>
          <a:off x="4584700" y="1214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94825</xdr:rowOff>
    </xdr:from>
    <xdr:ext cx="534377" cy="259045"/>
    <xdr:sp macro="" textlink="">
      <xdr:nvSpPr>
        <xdr:cNvPr id="198" name="維持補修費該当値テキスト"/>
        <xdr:cNvSpPr txBox="1"/>
      </xdr:nvSpPr>
      <xdr:spPr>
        <a:xfrm>
          <a:off x="4686300" y="1209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99507</xdr:rowOff>
    </xdr:from>
    <xdr:to>
      <xdr:col>20</xdr:col>
      <xdr:colOff>38100</xdr:colOff>
      <xdr:row>72</xdr:row>
      <xdr:rowOff>29657</xdr:rowOff>
    </xdr:to>
    <xdr:sp macro="" textlink="">
      <xdr:nvSpPr>
        <xdr:cNvPr id="199" name="楕円 198"/>
        <xdr:cNvSpPr/>
      </xdr:nvSpPr>
      <xdr:spPr>
        <a:xfrm>
          <a:off x="3746500" y="1227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46184</xdr:rowOff>
    </xdr:from>
    <xdr:ext cx="534377" cy="259045"/>
    <xdr:sp macro="" textlink="">
      <xdr:nvSpPr>
        <xdr:cNvPr id="200" name="テキスト ボックス 199"/>
        <xdr:cNvSpPr txBox="1"/>
      </xdr:nvSpPr>
      <xdr:spPr>
        <a:xfrm>
          <a:off x="3530111" y="1204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154005</xdr:rowOff>
    </xdr:from>
    <xdr:to>
      <xdr:col>15</xdr:col>
      <xdr:colOff>101600</xdr:colOff>
      <xdr:row>72</xdr:row>
      <xdr:rowOff>84155</xdr:rowOff>
    </xdr:to>
    <xdr:sp macro="" textlink="">
      <xdr:nvSpPr>
        <xdr:cNvPr id="201" name="楕円 200"/>
        <xdr:cNvSpPr/>
      </xdr:nvSpPr>
      <xdr:spPr>
        <a:xfrm>
          <a:off x="2857500" y="123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100682</xdr:rowOff>
    </xdr:from>
    <xdr:ext cx="534377" cy="259045"/>
    <xdr:sp macro="" textlink="">
      <xdr:nvSpPr>
        <xdr:cNvPr id="202" name="テキスト ボックス 201"/>
        <xdr:cNvSpPr txBox="1"/>
      </xdr:nvSpPr>
      <xdr:spPr>
        <a:xfrm>
          <a:off x="2641111" y="1210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21600</xdr:rowOff>
    </xdr:from>
    <xdr:to>
      <xdr:col>10</xdr:col>
      <xdr:colOff>165100</xdr:colOff>
      <xdr:row>75</xdr:row>
      <xdr:rowOff>123200</xdr:rowOff>
    </xdr:to>
    <xdr:sp macro="" textlink="">
      <xdr:nvSpPr>
        <xdr:cNvPr id="203" name="楕円 202"/>
        <xdr:cNvSpPr/>
      </xdr:nvSpPr>
      <xdr:spPr>
        <a:xfrm>
          <a:off x="1968500" y="1288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139727</xdr:rowOff>
    </xdr:from>
    <xdr:ext cx="534377" cy="259045"/>
    <xdr:sp macro="" textlink="">
      <xdr:nvSpPr>
        <xdr:cNvPr id="204" name="テキスト ボックス 203"/>
        <xdr:cNvSpPr txBox="1"/>
      </xdr:nvSpPr>
      <xdr:spPr>
        <a:xfrm>
          <a:off x="1752111" y="1265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38836</xdr:rowOff>
    </xdr:from>
    <xdr:to>
      <xdr:col>6</xdr:col>
      <xdr:colOff>38100</xdr:colOff>
      <xdr:row>73</xdr:row>
      <xdr:rowOff>140436</xdr:rowOff>
    </xdr:to>
    <xdr:sp macro="" textlink="">
      <xdr:nvSpPr>
        <xdr:cNvPr id="205" name="楕円 204"/>
        <xdr:cNvSpPr/>
      </xdr:nvSpPr>
      <xdr:spPr>
        <a:xfrm>
          <a:off x="1079500" y="125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156963</xdr:rowOff>
    </xdr:from>
    <xdr:ext cx="534377" cy="259045"/>
    <xdr:sp macro="" textlink="">
      <xdr:nvSpPr>
        <xdr:cNvPr id="206" name="テキスト ボックス 205"/>
        <xdr:cNvSpPr txBox="1"/>
      </xdr:nvSpPr>
      <xdr:spPr>
        <a:xfrm>
          <a:off x="863111" y="123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58254</xdr:rowOff>
    </xdr:from>
    <xdr:to>
      <xdr:col>24</xdr:col>
      <xdr:colOff>62865</xdr:colOff>
      <xdr:row>97</xdr:row>
      <xdr:rowOff>129789</xdr:rowOff>
    </xdr:to>
    <xdr:cxnSp macro="">
      <xdr:nvCxnSpPr>
        <xdr:cNvPr id="233" name="直線コネクタ 232"/>
        <xdr:cNvCxnSpPr/>
      </xdr:nvCxnSpPr>
      <xdr:spPr>
        <a:xfrm flipV="1">
          <a:off x="4633595" y="15660204"/>
          <a:ext cx="1270" cy="1100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133616</xdr:rowOff>
    </xdr:from>
    <xdr:ext cx="534377" cy="259045"/>
    <xdr:sp macro="" textlink="">
      <xdr:nvSpPr>
        <xdr:cNvPr id="234" name="扶助費最小値テキスト"/>
        <xdr:cNvSpPr txBox="1"/>
      </xdr:nvSpPr>
      <xdr:spPr>
        <a:xfrm>
          <a:off x="4686300" y="167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129789</xdr:rowOff>
    </xdr:from>
    <xdr:to>
      <xdr:col>24</xdr:col>
      <xdr:colOff>152400</xdr:colOff>
      <xdr:row>97</xdr:row>
      <xdr:rowOff>129789</xdr:rowOff>
    </xdr:to>
    <xdr:cxnSp macro="">
      <xdr:nvCxnSpPr>
        <xdr:cNvPr id="235" name="直線コネクタ 234"/>
        <xdr:cNvCxnSpPr/>
      </xdr:nvCxnSpPr>
      <xdr:spPr>
        <a:xfrm>
          <a:off x="4546600" y="167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4931</xdr:rowOff>
    </xdr:from>
    <xdr:ext cx="599010" cy="259045"/>
    <xdr:sp macro="" textlink="">
      <xdr:nvSpPr>
        <xdr:cNvPr id="236" name="扶助費最大値テキスト"/>
        <xdr:cNvSpPr txBox="1"/>
      </xdr:nvSpPr>
      <xdr:spPr>
        <a:xfrm>
          <a:off x="4686300" y="1543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58254</xdr:rowOff>
    </xdr:from>
    <xdr:to>
      <xdr:col>24</xdr:col>
      <xdr:colOff>152400</xdr:colOff>
      <xdr:row>91</xdr:row>
      <xdr:rowOff>58254</xdr:rowOff>
    </xdr:to>
    <xdr:cxnSp macro="">
      <xdr:nvCxnSpPr>
        <xdr:cNvPr id="237" name="直線コネクタ 236"/>
        <xdr:cNvCxnSpPr/>
      </xdr:nvCxnSpPr>
      <xdr:spPr>
        <a:xfrm>
          <a:off x="4546600" y="1566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79708</xdr:rowOff>
    </xdr:from>
    <xdr:to>
      <xdr:col>24</xdr:col>
      <xdr:colOff>63500</xdr:colOff>
      <xdr:row>91</xdr:row>
      <xdr:rowOff>58254</xdr:rowOff>
    </xdr:to>
    <xdr:cxnSp macro="">
      <xdr:nvCxnSpPr>
        <xdr:cNvPr id="238" name="直線コネクタ 237"/>
        <xdr:cNvCxnSpPr/>
      </xdr:nvCxnSpPr>
      <xdr:spPr>
        <a:xfrm>
          <a:off x="3797300" y="15510208"/>
          <a:ext cx="838200" cy="14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46769</xdr:rowOff>
    </xdr:from>
    <xdr:ext cx="534377" cy="259045"/>
    <xdr:sp macro="" textlink="">
      <xdr:nvSpPr>
        <xdr:cNvPr id="239" name="扶助費平均値テキスト"/>
        <xdr:cNvSpPr txBox="1"/>
      </xdr:nvSpPr>
      <xdr:spPr>
        <a:xfrm>
          <a:off x="4686300" y="16163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68342</xdr:rowOff>
    </xdr:from>
    <xdr:to>
      <xdr:col>24</xdr:col>
      <xdr:colOff>114300</xdr:colOff>
      <xdr:row>94</xdr:row>
      <xdr:rowOff>169942</xdr:rowOff>
    </xdr:to>
    <xdr:sp macro="" textlink="">
      <xdr:nvSpPr>
        <xdr:cNvPr id="240" name="フローチャート: 判断 239"/>
        <xdr:cNvSpPr/>
      </xdr:nvSpPr>
      <xdr:spPr>
        <a:xfrm>
          <a:off x="4584700" y="1618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79708</xdr:rowOff>
    </xdr:from>
    <xdr:to>
      <xdr:col>19</xdr:col>
      <xdr:colOff>177800</xdr:colOff>
      <xdr:row>93</xdr:row>
      <xdr:rowOff>10982</xdr:rowOff>
    </xdr:to>
    <xdr:cxnSp macro="">
      <xdr:nvCxnSpPr>
        <xdr:cNvPr id="241" name="直線コネクタ 240"/>
        <xdr:cNvCxnSpPr/>
      </xdr:nvCxnSpPr>
      <xdr:spPr>
        <a:xfrm flipV="1">
          <a:off x="2908300" y="15510208"/>
          <a:ext cx="889000" cy="44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52259</xdr:rowOff>
    </xdr:from>
    <xdr:to>
      <xdr:col>20</xdr:col>
      <xdr:colOff>38100</xdr:colOff>
      <xdr:row>93</xdr:row>
      <xdr:rowOff>153859</xdr:rowOff>
    </xdr:to>
    <xdr:sp macro="" textlink="">
      <xdr:nvSpPr>
        <xdr:cNvPr id="242" name="フローチャート: 判断 241"/>
        <xdr:cNvSpPr/>
      </xdr:nvSpPr>
      <xdr:spPr>
        <a:xfrm>
          <a:off x="3746500" y="159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144986</xdr:rowOff>
    </xdr:from>
    <xdr:ext cx="599010" cy="259045"/>
    <xdr:sp macro="" textlink="">
      <xdr:nvSpPr>
        <xdr:cNvPr id="243" name="テキスト ボックス 242"/>
        <xdr:cNvSpPr txBox="1"/>
      </xdr:nvSpPr>
      <xdr:spPr>
        <a:xfrm>
          <a:off x="3497795" y="1608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10982</xdr:rowOff>
    </xdr:from>
    <xdr:to>
      <xdr:col>15</xdr:col>
      <xdr:colOff>50800</xdr:colOff>
      <xdr:row>93</xdr:row>
      <xdr:rowOff>30037</xdr:rowOff>
    </xdr:to>
    <xdr:cxnSp macro="">
      <xdr:nvCxnSpPr>
        <xdr:cNvPr id="244" name="直線コネクタ 243"/>
        <xdr:cNvCxnSpPr/>
      </xdr:nvCxnSpPr>
      <xdr:spPr>
        <a:xfrm flipV="1">
          <a:off x="2019300" y="15955832"/>
          <a:ext cx="8890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87626</xdr:rowOff>
    </xdr:from>
    <xdr:to>
      <xdr:col>15</xdr:col>
      <xdr:colOff>101600</xdr:colOff>
      <xdr:row>96</xdr:row>
      <xdr:rowOff>17776</xdr:rowOff>
    </xdr:to>
    <xdr:sp macro="" textlink="">
      <xdr:nvSpPr>
        <xdr:cNvPr id="245" name="フローチャート: 判断 244"/>
        <xdr:cNvSpPr/>
      </xdr:nvSpPr>
      <xdr:spPr>
        <a:xfrm>
          <a:off x="2857500" y="1637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8903</xdr:rowOff>
    </xdr:from>
    <xdr:ext cx="534377" cy="259045"/>
    <xdr:sp macro="" textlink="">
      <xdr:nvSpPr>
        <xdr:cNvPr id="246" name="テキスト ボックス 245"/>
        <xdr:cNvSpPr txBox="1"/>
      </xdr:nvSpPr>
      <xdr:spPr>
        <a:xfrm>
          <a:off x="2641111" y="164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30037</xdr:rowOff>
    </xdr:from>
    <xdr:to>
      <xdr:col>10</xdr:col>
      <xdr:colOff>114300</xdr:colOff>
      <xdr:row>98</xdr:row>
      <xdr:rowOff>63951</xdr:rowOff>
    </xdr:to>
    <xdr:cxnSp macro="">
      <xdr:nvCxnSpPr>
        <xdr:cNvPr id="247" name="直線コネクタ 246"/>
        <xdr:cNvCxnSpPr/>
      </xdr:nvCxnSpPr>
      <xdr:spPr>
        <a:xfrm flipV="1">
          <a:off x="1130300" y="15974887"/>
          <a:ext cx="889000" cy="89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74874</xdr:rowOff>
    </xdr:from>
    <xdr:to>
      <xdr:col>10</xdr:col>
      <xdr:colOff>165100</xdr:colOff>
      <xdr:row>96</xdr:row>
      <xdr:rowOff>5024</xdr:rowOff>
    </xdr:to>
    <xdr:sp macro="" textlink="">
      <xdr:nvSpPr>
        <xdr:cNvPr id="248" name="フローチャート: 判断 247"/>
        <xdr:cNvSpPr/>
      </xdr:nvSpPr>
      <xdr:spPr>
        <a:xfrm>
          <a:off x="1968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167601</xdr:rowOff>
    </xdr:from>
    <xdr:ext cx="534377" cy="259045"/>
    <xdr:sp macro="" textlink="">
      <xdr:nvSpPr>
        <xdr:cNvPr id="249" name="テキスト ボックス 248"/>
        <xdr:cNvSpPr txBox="1"/>
      </xdr:nvSpPr>
      <xdr:spPr>
        <a:xfrm>
          <a:off x="1752111" y="164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156483</xdr:rowOff>
    </xdr:from>
    <xdr:to>
      <xdr:col>6</xdr:col>
      <xdr:colOff>38100</xdr:colOff>
      <xdr:row>96</xdr:row>
      <xdr:rowOff>86633</xdr:rowOff>
    </xdr:to>
    <xdr:sp macro="" textlink="">
      <xdr:nvSpPr>
        <xdr:cNvPr id="250" name="フローチャート: 判断 249"/>
        <xdr:cNvSpPr/>
      </xdr:nvSpPr>
      <xdr:spPr>
        <a:xfrm>
          <a:off x="1079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103160</xdr:rowOff>
    </xdr:from>
    <xdr:ext cx="534377" cy="259045"/>
    <xdr:sp macro="" textlink="">
      <xdr:nvSpPr>
        <xdr:cNvPr id="251" name="テキスト ボックス 250"/>
        <xdr:cNvSpPr txBox="1"/>
      </xdr:nvSpPr>
      <xdr:spPr>
        <a:xfrm>
          <a:off x="863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7454</xdr:rowOff>
    </xdr:from>
    <xdr:to>
      <xdr:col>24</xdr:col>
      <xdr:colOff>114300</xdr:colOff>
      <xdr:row>91</xdr:row>
      <xdr:rowOff>109054</xdr:rowOff>
    </xdr:to>
    <xdr:sp macro="" textlink="">
      <xdr:nvSpPr>
        <xdr:cNvPr id="257" name="楕円 256"/>
        <xdr:cNvSpPr/>
      </xdr:nvSpPr>
      <xdr:spPr>
        <a:xfrm>
          <a:off x="4584700" y="156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131931</xdr:rowOff>
    </xdr:from>
    <xdr:ext cx="599010" cy="259045"/>
    <xdr:sp macro="" textlink="">
      <xdr:nvSpPr>
        <xdr:cNvPr id="258" name="扶助費該当値テキスト"/>
        <xdr:cNvSpPr txBox="1"/>
      </xdr:nvSpPr>
      <xdr:spPr>
        <a:xfrm>
          <a:off x="4686300" y="1556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28908</xdr:rowOff>
    </xdr:from>
    <xdr:to>
      <xdr:col>20</xdr:col>
      <xdr:colOff>38100</xdr:colOff>
      <xdr:row>90</xdr:row>
      <xdr:rowOff>130508</xdr:rowOff>
    </xdr:to>
    <xdr:sp macro="" textlink="">
      <xdr:nvSpPr>
        <xdr:cNvPr id="259" name="楕円 258"/>
        <xdr:cNvSpPr/>
      </xdr:nvSpPr>
      <xdr:spPr>
        <a:xfrm>
          <a:off x="3746500" y="1545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147035</xdr:rowOff>
    </xdr:from>
    <xdr:ext cx="599010" cy="259045"/>
    <xdr:sp macro="" textlink="">
      <xdr:nvSpPr>
        <xdr:cNvPr id="260" name="テキスト ボックス 259"/>
        <xdr:cNvSpPr txBox="1"/>
      </xdr:nvSpPr>
      <xdr:spPr>
        <a:xfrm>
          <a:off x="3497795" y="1523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131632</xdr:rowOff>
    </xdr:from>
    <xdr:to>
      <xdr:col>15</xdr:col>
      <xdr:colOff>101600</xdr:colOff>
      <xdr:row>93</xdr:row>
      <xdr:rowOff>61782</xdr:rowOff>
    </xdr:to>
    <xdr:sp macro="" textlink="">
      <xdr:nvSpPr>
        <xdr:cNvPr id="261" name="楕円 260"/>
        <xdr:cNvSpPr/>
      </xdr:nvSpPr>
      <xdr:spPr>
        <a:xfrm>
          <a:off x="2857500" y="159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78309</xdr:rowOff>
    </xdr:from>
    <xdr:ext cx="599010" cy="259045"/>
    <xdr:sp macro="" textlink="">
      <xdr:nvSpPr>
        <xdr:cNvPr id="262" name="テキスト ボックス 261"/>
        <xdr:cNvSpPr txBox="1"/>
      </xdr:nvSpPr>
      <xdr:spPr>
        <a:xfrm>
          <a:off x="2608795" y="1568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150687</xdr:rowOff>
    </xdr:from>
    <xdr:to>
      <xdr:col>10</xdr:col>
      <xdr:colOff>165100</xdr:colOff>
      <xdr:row>93</xdr:row>
      <xdr:rowOff>80837</xdr:rowOff>
    </xdr:to>
    <xdr:sp macro="" textlink="">
      <xdr:nvSpPr>
        <xdr:cNvPr id="263" name="楕円 262"/>
        <xdr:cNvSpPr/>
      </xdr:nvSpPr>
      <xdr:spPr>
        <a:xfrm>
          <a:off x="1968500" y="159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97364</xdr:rowOff>
    </xdr:from>
    <xdr:ext cx="599010" cy="259045"/>
    <xdr:sp macro="" textlink="">
      <xdr:nvSpPr>
        <xdr:cNvPr id="264" name="テキスト ボックス 263"/>
        <xdr:cNvSpPr txBox="1"/>
      </xdr:nvSpPr>
      <xdr:spPr>
        <a:xfrm>
          <a:off x="1719795" y="156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13151</xdr:rowOff>
    </xdr:from>
    <xdr:to>
      <xdr:col>6</xdr:col>
      <xdr:colOff>38100</xdr:colOff>
      <xdr:row>98</xdr:row>
      <xdr:rowOff>114751</xdr:rowOff>
    </xdr:to>
    <xdr:sp macro="" textlink="">
      <xdr:nvSpPr>
        <xdr:cNvPr id="265" name="楕円 264"/>
        <xdr:cNvSpPr/>
      </xdr:nvSpPr>
      <xdr:spPr>
        <a:xfrm>
          <a:off x="1079500" y="168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105878</xdr:rowOff>
    </xdr:from>
    <xdr:ext cx="534377" cy="259045"/>
    <xdr:sp macro="" textlink="">
      <xdr:nvSpPr>
        <xdr:cNvPr id="266" name="テキスト ボックス 265"/>
        <xdr:cNvSpPr txBox="1"/>
      </xdr:nvSpPr>
      <xdr:spPr>
        <a:xfrm>
          <a:off x="863111" y="169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152458</xdr:rowOff>
    </xdr:from>
    <xdr:to>
      <xdr:col>54</xdr:col>
      <xdr:colOff>189865</xdr:colOff>
      <xdr:row>38</xdr:row>
      <xdr:rowOff>39617</xdr:rowOff>
    </xdr:to>
    <xdr:cxnSp macro="">
      <xdr:nvCxnSpPr>
        <xdr:cNvPr id="293" name="直線コネクタ 292"/>
        <xdr:cNvCxnSpPr/>
      </xdr:nvCxnSpPr>
      <xdr:spPr>
        <a:xfrm flipV="1">
          <a:off x="10475595" y="5638858"/>
          <a:ext cx="1270" cy="91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43444</xdr:rowOff>
    </xdr:from>
    <xdr:ext cx="534377" cy="259045"/>
    <xdr:sp macro="" textlink="">
      <xdr:nvSpPr>
        <xdr:cNvPr id="294" name="補助費等最小値テキスト"/>
        <xdr:cNvSpPr txBox="1"/>
      </xdr:nvSpPr>
      <xdr:spPr>
        <a:xfrm>
          <a:off x="10528300" y="65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39617</xdr:rowOff>
    </xdr:from>
    <xdr:to>
      <xdr:col>55</xdr:col>
      <xdr:colOff>88900</xdr:colOff>
      <xdr:row>38</xdr:row>
      <xdr:rowOff>39617</xdr:rowOff>
    </xdr:to>
    <xdr:cxnSp macro="">
      <xdr:nvCxnSpPr>
        <xdr:cNvPr id="295" name="直線コネクタ 294"/>
        <xdr:cNvCxnSpPr/>
      </xdr:nvCxnSpPr>
      <xdr:spPr>
        <a:xfrm>
          <a:off x="10388600" y="655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99135</xdr:rowOff>
    </xdr:from>
    <xdr:ext cx="599010" cy="259045"/>
    <xdr:sp macro="" textlink="">
      <xdr:nvSpPr>
        <xdr:cNvPr id="296" name="補助費等最大値テキスト"/>
        <xdr:cNvSpPr txBox="1"/>
      </xdr:nvSpPr>
      <xdr:spPr>
        <a:xfrm>
          <a:off x="10528300" y="541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152458</xdr:rowOff>
    </xdr:from>
    <xdr:to>
      <xdr:col>55</xdr:col>
      <xdr:colOff>88900</xdr:colOff>
      <xdr:row>32</xdr:row>
      <xdr:rowOff>152458</xdr:rowOff>
    </xdr:to>
    <xdr:cxnSp macro="">
      <xdr:nvCxnSpPr>
        <xdr:cNvPr id="297" name="直線コネクタ 296"/>
        <xdr:cNvCxnSpPr/>
      </xdr:nvCxnSpPr>
      <xdr:spPr>
        <a:xfrm>
          <a:off x="10388600" y="563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169799</xdr:rowOff>
    </xdr:from>
    <xdr:to>
      <xdr:col>55</xdr:col>
      <xdr:colOff>0</xdr:colOff>
      <xdr:row>36</xdr:row>
      <xdr:rowOff>139145</xdr:rowOff>
    </xdr:to>
    <xdr:cxnSp macro="">
      <xdr:nvCxnSpPr>
        <xdr:cNvPr id="298" name="直線コネクタ 297"/>
        <xdr:cNvCxnSpPr/>
      </xdr:nvCxnSpPr>
      <xdr:spPr>
        <a:xfrm flipV="1">
          <a:off x="9639300" y="6170549"/>
          <a:ext cx="838200" cy="14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104745</xdr:rowOff>
    </xdr:from>
    <xdr:ext cx="599010" cy="259045"/>
    <xdr:sp macro="" textlink="">
      <xdr:nvSpPr>
        <xdr:cNvPr id="299" name="補助費等平均値テキスト"/>
        <xdr:cNvSpPr txBox="1"/>
      </xdr:nvSpPr>
      <xdr:spPr>
        <a:xfrm>
          <a:off x="10528300" y="5934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81868</xdr:rowOff>
    </xdr:from>
    <xdr:to>
      <xdr:col>55</xdr:col>
      <xdr:colOff>50800</xdr:colOff>
      <xdr:row>36</xdr:row>
      <xdr:rowOff>12018</xdr:rowOff>
    </xdr:to>
    <xdr:sp macro="" textlink="">
      <xdr:nvSpPr>
        <xdr:cNvPr id="300" name="フローチャート: 判断 299"/>
        <xdr:cNvSpPr/>
      </xdr:nvSpPr>
      <xdr:spPr>
        <a:xfrm>
          <a:off x="10426700" y="608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167</xdr:rowOff>
    </xdr:from>
    <xdr:to>
      <xdr:col>50</xdr:col>
      <xdr:colOff>114300</xdr:colOff>
      <xdr:row>36</xdr:row>
      <xdr:rowOff>139145</xdr:rowOff>
    </xdr:to>
    <xdr:cxnSp macro="">
      <xdr:nvCxnSpPr>
        <xdr:cNvPr id="301" name="直線コネクタ 300"/>
        <xdr:cNvCxnSpPr/>
      </xdr:nvCxnSpPr>
      <xdr:spPr>
        <a:xfrm>
          <a:off x="8750300" y="5143667"/>
          <a:ext cx="889000" cy="116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4754</xdr:rowOff>
    </xdr:from>
    <xdr:to>
      <xdr:col>50</xdr:col>
      <xdr:colOff>165100</xdr:colOff>
      <xdr:row>36</xdr:row>
      <xdr:rowOff>106354</xdr:rowOff>
    </xdr:to>
    <xdr:sp macro="" textlink="">
      <xdr:nvSpPr>
        <xdr:cNvPr id="302" name="フローチャート: 判断 301"/>
        <xdr:cNvSpPr/>
      </xdr:nvSpPr>
      <xdr:spPr>
        <a:xfrm>
          <a:off x="9588500" y="617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122881</xdr:rowOff>
    </xdr:from>
    <xdr:ext cx="599010" cy="259045"/>
    <xdr:sp macro="" textlink="">
      <xdr:nvSpPr>
        <xdr:cNvPr id="303" name="テキスト ボックス 302"/>
        <xdr:cNvSpPr txBox="1"/>
      </xdr:nvSpPr>
      <xdr:spPr>
        <a:xfrm>
          <a:off x="9339795" y="595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167</xdr:rowOff>
    </xdr:from>
    <xdr:to>
      <xdr:col>45</xdr:col>
      <xdr:colOff>177800</xdr:colOff>
      <xdr:row>37</xdr:row>
      <xdr:rowOff>45887</xdr:rowOff>
    </xdr:to>
    <xdr:cxnSp macro="">
      <xdr:nvCxnSpPr>
        <xdr:cNvPr id="304" name="直線コネクタ 303"/>
        <xdr:cNvCxnSpPr/>
      </xdr:nvCxnSpPr>
      <xdr:spPr>
        <a:xfrm flipV="1">
          <a:off x="7861300" y="5143667"/>
          <a:ext cx="889000" cy="124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55916</xdr:rowOff>
    </xdr:from>
    <xdr:to>
      <xdr:col>46</xdr:col>
      <xdr:colOff>38100</xdr:colOff>
      <xdr:row>29</xdr:row>
      <xdr:rowOff>157516</xdr:rowOff>
    </xdr:to>
    <xdr:sp macro="" textlink="">
      <xdr:nvSpPr>
        <xdr:cNvPr id="305" name="フローチャート: 判断 304"/>
        <xdr:cNvSpPr/>
      </xdr:nvSpPr>
      <xdr:spPr>
        <a:xfrm>
          <a:off x="8699500" y="502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2593</xdr:rowOff>
    </xdr:from>
    <xdr:ext cx="599010" cy="259045"/>
    <xdr:sp macro="" textlink="">
      <xdr:nvSpPr>
        <xdr:cNvPr id="306" name="テキスト ボックス 305"/>
        <xdr:cNvSpPr txBox="1"/>
      </xdr:nvSpPr>
      <xdr:spPr>
        <a:xfrm>
          <a:off x="8450795" y="48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95667</xdr:rowOff>
    </xdr:from>
    <xdr:to>
      <xdr:col>41</xdr:col>
      <xdr:colOff>50800</xdr:colOff>
      <xdr:row>37</xdr:row>
      <xdr:rowOff>45887</xdr:rowOff>
    </xdr:to>
    <xdr:cxnSp macro="">
      <xdr:nvCxnSpPr>
        <xdr:cNvPr id="307" name="直線コネクタ 306"/>
        <xdr:cNvCxnSpPr/>
      </xdr:nvCxnSpPr>
      <xdr:spPr>
        <a:xfrm>
          <a:off x="6972300" y="5924967"/>
          <a:ext cx="889000" cy="46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138539</xdr:rowOff>
    </xdr:from>
    <xdr:to>
      <xdr:col>41</xdr:col>
      <xdr:colOff>101600</xdr:colOff>
      <xdr:row>37</xdr:row>
      <xdr:rowOff>68689</xdr:rowOff>
    </xdr:to>
    <xdr:sp macro="" textlink="">
      <xdr:nvSpPr>
        <xdr:cNvPr id="308" name="フローチャート: 判断 307"/>
        <xdr:cNvSpPr/>
      </xdr:nvSpPr>
      <xdr:spPr>
        <a:xfrm>
          <a:off x="7810500" y="631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85216</xdr:rowOff>
    </xdr:from>
    <xdr:ext cx="534377" cy="259045"/>
    <xdr:sp macro="" textlink="">
      <xdr:nvSpPr>
        <xdr:cNvPr id="309" name="テキスト ボックス 308"/>
        <xdr:cNvSpPr txBox="1"/>
      </xdr:nvSpPr>
      <xdr:spPr>
        <a:xfrm>
          <a:off x="7594111" y="6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112087</xdr:rowOff>
    </xdr:from>
    <xdr:to>
      <xdr:col>36</xdr:col>
      <xdr:colOff>165100</xdr:colOff>
      <xdr:row>37</xdr:row>
      <xdr:rowOff>42237</xdr:rowOff>
    </xdr:to>
    <xdr:sp macro="" textlink="">
      <xdr:nvSpPr>
        <xdr:cNvPr id="310" name="フローチャート: 判断 309"/>
        <xdr:cNvSpPr/>
      </xdr:nvSpPr>
      <xdr:spPr>
        <a:xfrm>
          <a:off x="6921500" y="62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33364</xdr:rowOff>
    </xdr:from>
    <xdr:ext cx="599010" cy="259045"/>
    <xdr:sp macro="" textlink="">
      <xdr:nvSpPr>
        <xdr:cNvPr id="311" name="テキスト ボックス 310"/>
        <xdr:cNvSpPr txBox="1"/>
      </xdr:nvSpPr>
      <xdr:spPr>
        <a:xfrm>
          <a:off x="6672795" y="6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118999</xdr:rowOff>
    </xdr:from>
    <xdr:to>
      <xdr:col>55</xdr:col>
      <xdr:colOff>50800</xdr:colOff>
      <xdr:row>36</xdr:row>
      <xdr:rowOff>49149</xdr:rowOff>
    </xdr:to>
    <xdr:sp macro="" textlink="">
      <xdr:nvSpPr>
        <xdr:cNvPr id="317" name="楕円 316"/>
        <xdr:cNvSpPr/>
      </xdr:nvSpPr>
      <xdr:spPr>
        <a:xfrm>
          <a:off x="10426700" y="61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97426</xdr:rowOff>
    </xdr:from>
    <xdr:ext cx="599010" cy="259045"/>
    <xdr:sp macro="" textlink="">
      <xdr:nvSpPr>
        <xdr:cNvPr id="318" name="補助費等該当値テキスト"/>
        <xdr:cNvSpPr txBox="1"/>
      </xdr:nvSpPr>
      <xdr:spPr>
        <a:xfrm>
          <a:off x="10528300" y="609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88345</xdr:rowOff>
    </xdr:from>
    <xdr:to>
      <xdr:col>50</xdr:col>
      <xdr:colOff>165100</xdr:colOff>
      <xdr:row>37</xdr:row>
      <xdr:rowOff>18495</xdr:rowOff>
    </xdr:to>
    <xdr:sp macro="" textlink="">
      <xdr:nvSpPr>
        <xdr:cNvPr id="319" name="楕円 318"/>
        <xdr:cNvSpPr/>
      </xdr:nvSpPr>
      <xdr:spPr>
        <a:xfrm>
          <a:off x="9588500" y="626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9622</xdr:rowOff>
    </xdr:from>
    <xdr:ext cx="599010" cy="259045"/>
    <xdr:sp macro="" textlink="">
      <xdr:nvSpPr>
        <xdr:cNvPr id="320" name="テキスト ボックス 319"/>
        <xdr:cNvSpPr txBox="1"/>
      </xdr:nvSpPr>
      <xdr:spPr>
        <a:xfrm>
          <a:off x="9339795" y="635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120817</xdr:rowOff>
    </xdr:from>
    <xdr:to>
      <xdr:col>46</xdr:col>
      <xdr:colOff>38100</xdr:colOff>
      <xdr:row>30</xdr:row>
      <xdr:rowOff>50967</xdr:rowOff>
    </xdr:to>
    <xdr:sp macro="" textlink="">
      <xdr:nvSpPr>
        <xdr:cNvPr id="321" name="楕円 320"/>
        <xdr:cNvSpPr/>
      </xdr:nvSpPr>
      <xdr:spPr>
        <a:xfrm>
          <a:off x="8699500" y="509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42094</xdr:rowOff>
    </xdr:from>
    <xdr:ext cx="599010" cy="259045"/>
    <xdr:sp macro="" textlink="">
      <xdr:nvSpPr>
        <xdr:cNvPr id="322" name="テキスト ボックス 321"/>
        <xdr:cNvSpPr txBox="1"/>
      </xdr:nvSpPr>
      <xdr:spPr>
        <a:xfrm>
          <a:off x="8450795" y="518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166537</xdr:rowOff>
    </xdr:from>
    <xdr:to>
      <xdr:col>41</xdr:col>
      <xdr:colOff>101600</xdr:colOff>
      <xdr:row>37</xdr:row>
      <xdr:rowOff>96687</xdr:rowOff>
    </xdr:to>
    <xdr:sp macro="" textlink="">
      <xdr:nvSpPr>
        <xdr:cNvPr id="323" name="楕円 322"/>
        <xdr:cNvSpPr/>
      </xdr:nvSpPr>
      <xdr:spPr>
        <a:xfrm>
          <a:off x="7810500" y="633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87814</xdr:rowOff>
    </xdr:from>
    <xdr:ext cx="534377" cy="259045"/>
    <xdr:sp macro="" textlink="">
      <xdr:nvSpPr>
        <xdr:cNvPr id="324" name="テキスト ボックス 323"/>
        <xdr:cNvSpPr txBox="1"/>
      </xdr:nvSpPr>
      <xdr:spPr>
        <a:xfrm>
          <a:off x="7594111" y="643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44867</xdr:rowOff>
    </xdr:from>
    <xdr:to>
      <xdr:col>36</xdr:col>
      <xdr:colOff>165100</xdr:colOff>
      <xdr:row>34</xdr:row>
      <xdr:rowOff>146467</xdr:rowOff>
    </xdr:to>
    <xdr:sp macro="" textlink="">
      <xdr:nvSpPr>
        <xdr:cNvPr id="325" name="楕円 324"/>
        <xdr:cNvSpPr/>
      </xdr:nvSpPr>
      <xdr:spPr>
        <a:xfrm>
          <a:off x="6921500" y="58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162994</xdr:rowOff>
    </xdr:from>
    <xdr:ext cx="599010" cy="259045"/>
    <xdr:sp macro="" textlink="">
      <xdr:nvSpPr>
        <xdr:cNvPr id="326" name="テキスト ボックス 325"/>
        <xdr:cNvSpPr txBox="1"/>
      </xdr:nvSpPr>
      <xdr:spPr>
        <a:xfrm>
          <a:off x="6672795" y="564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9" name="テキスト ボックス 33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3" name="テキスト ボックス 34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5" name="テキスト ボックス 34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85814</xdr:rowOff>
    </xdr:from>
    <xdr:to>
      <xdr:col>54</xdr:col>
      <xdr:colOff>189865</xdr:colOff>
      <xdr:row>59</xdr:row>
      <xdr:rowOff>73315</xdr:rowOff>
    </xdr:to>
    <xdr:cxnSp macro="">
      <xdr:nvCxnSpPr>
        <xdr:cNvPr id="349" name="直線コネクタ 348"/>
        <xdr:cNvCxnSpPr/>
      </xdr:nvCxnSpPr>
      <xdr:spPr>
        <a:xfrm flipV="1">
          <a:off x="10475595" y="8658314"/>
          <a:ext cx="1270" cy="153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77142</xdr:rowOff>
    </xdr:from>
    <xdr:ext cx="534377" cy="259045"/>
    <xdr:sp macro="" textlink="">
      <xdr:nvSpPr>
        <xdr:cNvPr id="350" name="普通建設事業費最小値テキスト"/>
        <xdr:cNvSpPr txBox="1"/>
      </xdr:nvSpPr>
      <xdr:spPr>
        <a:xfrm>
          <a:off x="10528300" y="101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73315</xdr:rowOff>
    </xdr:from>
    <xdr:to>
      <xdr:col>55</xdr:col>
      <xdr:colOff>88900</xdr:colOff>
      <xdr:row>59</xdr:row>
      <xdr:rowOff>73315</xdr:rowOff>
    </xdr:to>
    <xdr:cxnSp macro="">
      <xdr:nvCxnSpPr>
        <xdr:cNvPr id="351" name="直線コネクタ 350"/>
        <xdr:cNvCxnSpPr/>
      </xdr:nvCxnSpPr>
      <xdr:spPr>
        <a:xfrm>
          <a:off x="10388600" y="10188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32491</xdr:rowOff>
    </xdr:from>
    <xdr:ext cx="599010" cy="259045"/>
    <xdr:sp macro="" textlink="">
      <xdr:nvSpPr>
        <xdr:cNvPr id="352" name="普通建設事業費最大値テキスト"/>
        <xdr:cNvSpPr txBox="1"/>
      </xdr:nvSpPr>
      <xdr:spPr>
        <a:xfrm>
          <a:off x="10528300" y="84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85814</xdr:rowOff>
    </xdr:from>
    <xdr:to>
      <xdr:col>55</xdr:col>
      <xdr:colOff>88900</xdr:colOff>
      <xdr:row>50</xdr:row>
      <xdr:rowOff>85814</xdr:rowOff>
    </xdr:to>
    <xdr:cxnSp macro="">
      <xdr:nvCxnSpPr>
        <xdr:cNvPr id="353" name="直線コネクタ 352"/>
        <xdr:cNvCxnSpPr/>
      </xdr:nvCxnSpPr>
      <xdr:spPr>
        <a:xfrm>
          <a:off x="10388600" y="86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161481</xdr:rowOff>
    </xdr:from>
    <xdr:to>
      <xdr:col>55</xdr:col>
      <xdr:colOff>0</xdr:colOff>
      <xdr:row>57</xdr:row>
      <xdr:rowOff>131598</xdr:rowOff>
    </xdr:to>
    <xdr:cxnSp macro="">
      <xdr:nvCxnSpPr>
        <xdr:cNvPr id="354" name="直線コネクタ 353"/>
        <xdr:cNvCxnSpPr/>
      </xdr:nvCxnSpPr>
      <xdr:spPr>
        <a:xfrm flipV="1">
          <a:off x="9639300" y="9762681"/>
          <a:ext cx="838200" cy="1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127138</xdr:rowOff>
    </xdr:from>
    <xdr:ext cx="534377" cy="259045"/>
    <xdr:sp macro="" textlink="">
      <xdr:nvSpPr>
        <xdr:cNvPr id="355" name="普通建設事業費平均値テキスト"/>
        <xdr:cNvSpPr txBox="1"/>
      </xdr:nvSpPr>
      <xdr:spPr>
        <a:xfrm>
          <a:off x="10528300" y="97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148711</xdr:rowOff>
    </xdr:from>
    <xdr:to>
      <xdr:col>55</xdr:col>
      <xdr:colOff>50800</xdr:colOff>
      <xdr:row>57</xdr:row>
      <xdr:rowOff>78861</xdr:rowOff>
    </xdr:to>
    <xdr:sp macro="" textlink="">
      <xdr:nvSpPr>
        <xdr:cNvPr id="356" name="フローチャート: 判断 355"/>
        <xdr:cNvSpPr/>
      </xdr:nvSpPr>
      <xdr:spPr>
        <a:xfrm>
          <a:off x="10426700" y="974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106553</xdr:rowOff>
    </xdr:from>
    <xdr:to>
      <xdr:col>50</xdr:col>
      <xdr:colOff>114300</xdr:colOff>
      <xdr:row>57</xdr:row>
      <xdr:rowOff>131598</xdr:rowOff>
    </xdr:to>
    <xdr:cxnSp macro="">
      <xdr:nvCxnSpPr>
        <xdr:cNvPr id="357" name="直線コネクタ 356"/>
        <xdr:cNvCxnSpPr/>
      </xdr:nvCxnSpPr>
      <xdr:spPr>
        <a:xfrm>
          <a:off x="8750300" y="9536303"/>
          <a:ext cx="889000" cy="3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69386</xdr:rowOff>
    </xdr:from>
    <xdr:to>
      <xdr:col>50</xdr:col>
      <xdr:colOff>165100</xdr:colOff>
      <xdr:row>55</xdr:row>
      <xdr:rowOff>170986</xdr:rowOff>
    </xdr:to>
    <xdr:sp macro="" textlink="">
      <xdr:nvSpPr>
        <xdr:cNvPr id="358" name="フローチャート: 判断 357"/>
        <xdr:cNvSpPr/>
      </xdr:nvSpPr>
      <xdr:spPr>
        <a:xfrm>
          <a:off x="9588500" y="94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16063</xdr:rowOff>
    </xdr:from>
    <xdr:ext cx="599010" cy="259045"/>
    <xdr:sp macro="" textlink="">
      <xdr:nvSpPr>
        <xdr:cNvPr id="359" name="テキスト ボックス 358"/>
        <xdr:cNvSpPr txBox="1"/>
      </xdr:nvSpPr>
      <xdr:spPr>
        <a:xfrm>
          <a:off x="9339795" y="927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24367</xdr:rowOff>
    </xdr:from>
    <xdr:to>
      <xdr:col>45</xdr:col>
      <xdr:colOff>177800</xdr:colOff>
      <xdr:row>55</xdr:row>
      <xdr:rowOff>106553</xdr:rowOff>
    </xdr:to>
    <xdr:cxnSp macro="">
      <xdr:nvCxnSpPr>
        <xdr:cNvPr id="360" name="直線コネクタ 359"/>
        <xdr:cNvCxnSpPr/>
      </xdr:nvCxnSpPr>
      <xdr:spPr>
        <a:xfrm>
          <a:off x="7861300" y="9454117"/>
          <a:ext cx="889000" cy="8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85078</xdr:rowOff>
    </xdr:from>
    <xdr:to>
      <xdr:col>46</xdr:col>
      <xdr:colOff>38100</xdr:colOff>
      <xdr:row>55</xdr:row>
      <xdr:rowOff>15228</xdr:rowOff>
    </xdr:to>
    <xdr:sp macro="" textlink="">
      <xdr:nvSpPr>
        <xdr:cNvPr id="361" name="フローチャート: 判断 360"/>
        <xdr:cNvSpPr/>
      </xdr:nvSpPr>
      <xdr:spPr>
        <a:xfrm>
          <a:off x="8699500" y="934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31755</xdr:rowOff>
    </xdr:from>
    <xdr:ext cx="599010" cy="259045"/>
    <xdr:sp macro="" textlink="">
      <xdr:nvSpPr>
        <xdr:cNvPr id="362" name="テキスト ボックス 361"/>
        <xdr:cNvSpPr txBox="1"/>
      </xdr:nvSpPr>
      <xdr:spPr>
        <a:xfrm>
          <a:off x="8450795" y="911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24010</xdr:rowOff>
    </xdr:from>
    <xdr:to>
      <xdr:col>41</xdr:col>
      <xdr:colOff>50800</xdr:colOff>
      <xdr:row>55</xdr:row>
      <xdr:rowOff>24367</xdr:rowOff>
    </xdr:to>
    <xdr:cxnSp macro="">
      <xdr:nvCxnSpPr>
        <xdr:cNvPr id="363" name="直線コネクタ 362"/>
        <xdr:cNvCxnSpPr/>
      </xdr:nvCxnSpPr>
      <xdr:spPr>
        <a:xfrm>
          <a:off x="6972300" y="8767960"/>
          <a:ext cx="889000" cy="68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24005</xdr:rowOff>
    </xdr:from>
    <xdr:to>
      <xdr:col>41</xdr:col>
      <xdr:colOff>101600</xdr:colOff>
      <xdr:row>55</xdr:row>
      <xdr:rowOff>125605</xdr:rowOff>
    </xdr:to>
    <xdr:sp macro="" textlink="">
      <xdr:nvSpPr>
        <xdr:cNvPr id="364" name="フローチャート: 判断 363"/>
        <xdr:cNvSpPr/>
      </xdr:nvSpPr>
      <xdr:spPr>
        <a:xfrm>
          <a:off x="7810500" y="945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116732</xdr:rowOff>
    </xdr:from>
    <xdr:ext cx="599010" cy="259045"/>
    <xdr:sp macro="" textlink="">
      <xdr:nvSpPr>
        <xdr:cNvPr id="365" name="テキスト ボックス 364"/>
        <xdr:cNvSpPr txBox="1"/>
      </xdr:nvSpPr>
      <xdr:spPr>
        <a:xfrm>
          <a:off x="7561795" y="954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159702</xdr:rowOff>
    </xdr:from>
    <xdr:to>
      <xdr:col>36</xdr:col>
      <xdr:colOff>165100</xdr:colOff>
      <xdr:row>56</xdr:row>
      <xdr:rowOff>89852</xdr:rowOff>
    </xdr:to>
    <xdr:sp macro="" textlink="">
      <xdr:nvSpPr>
        <xdr:cNvPr id="366" name="フローチャート: 判断 365"/>
        <xdr:cNvSpPr/>
      </xdr:nvSpPr>
      <xdr:spPr>
        <a:xfrm>
          <a:off x="6921500" y="95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80979</xdr:rowOff>
    </xdr:from>
    <xdr:ext cx="534377" cy="259045"/>
    <xdr:sp macro="" textlink="">
      <xdr:nvSpPr>
        <xdr:cNvPr id="367" name="テキスト ボックス 366"/>
        <xdr:cNvSpPr txBox="1"/>
      </xdr:nvSpPr>
      <xdr:spPr>
        <a:xfrm>
          <a:off x="6705111" y="96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110681</xdr:rowOff>
    </xdr:from>
    <xdr:to>
      <xdr:col>55</xdr:col>
      <xdr:colOff>50800</xdr:colOff>
      <xdr:row>57</xdr:row>
      <xdr:rowOff>40831</xdr:rowOff>
    </xdr:to>
    <xdr:sp macro="" textlink="">
      <xdr:nvSpPr>
        <xdr:cNvPr id="373" name="楕円 372"/>
        <xdr:cNvSpPr/>
      </xdr:nvSpPr>
      <xdr:spPr>
        <a:xfrm>
          <a:off x="10426700" y="971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133558</xdr:rowOff>
    </xdr:from>
    <xdr:ext cx="534377" cy="259045"/>
    <xdr:sp macro="" textlink="">
      <xdr:nvSpPr>
        <xdr:cNvPr id="374" name="普通建設事業費該当値テキスト"/>
        <xdr:cNvSpPr txBox="1"/>
      </xdr:nvSpPr>
      <xdr:spPr>
        <a:xfrm>
          <a:off x="10528300" y="95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80798</xdr:rowOff>
    </xdr:from>
    <xdr:to>
      <xdr:col>50</xdr:col>
      <xdr:colOff>165100</xdr:colOff>
      <xdr:row>58</xdr:row>
      <xdr:rowOff>10948</xdr:rowOff>
    </xdr:to>
    <xdr:sp macro="" textlink="">
      <xdr:nvSpPr>
        <xdr:cNvPr id="375" name="楕円 374"/>
        <xdr:cNvSpPr/>
      </xdr:nvSpPr>
      <xdr:spPr>
        <a:xfrm>
          <a:off x="9588500" y="98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2075</xdr:rowOff>
    </xdr:from>
    <xdr:ext cx="534377" cy="259045"/>
    <xdr:sp macro="" textlink="">
      <xdr:nvSpPr>
        <xdr:cNvPr id="376" name="テキスト ボックス 375"/>
        <xdr:cNvSpPr txBox="1"/>
      </xdr:nvSpPr>
      <xdr:spPr>
        <a:xfrm>
          <a:off x="9372111" y="99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55753</xdr:rowOff>
    </xdr:from>
    <xdr:to>
      <xdr:col>46</xdr:col>
      <xdr:colOff>38100</xdr:colOff>
      <xdr:row>55</xdr:row>
      <xdr:rowOff>157353</xdr:rowOff>
    </xdr:to>
    <xdr:sp macro="" textlink="">
      <xdr:nvSpPr>
        <xdr:cNvPr id="377" name="楕円 376"/>
        <xdr:cNvSpPr/>
      </xdr:nvSpPr>
      <xdr:spPr>
        <a:xfrm>
          <a:off x="8699500" y="94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148480</xdr:rowOff>
    </xdr:from>
    <xdr:ext cx="599010" cy="259045"/>
    <xdr:sp macro="" textlink="">
      <xdr:nvSpPr>
        <xdr:cNvPr id="378" name="テキスト ボックス 377"/>
        <xdr:cNvSpPr txBox="1"/>
      </xdr:nvSpPr>
      <xdr:spPr>
        <a:xfrm>
          <a:off x="8450795" y="957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145017</xdr:rowOff>
    </xdr:from>
    <xdr:to>
      <xdr:col>41</xdr:col>
      <xdr:colOff>101600</xdr:colOff>
      <xdr:row>55</xdr:row>
      <xdr:rowOff>75167</xdr:rowOff>
    </xdr:to>
    <xdr:sp macro="" textlink="">
      <xdr:nvSpPr>
        <xdr:cNvPr id="379" name="楕円 378"/>
        <xdr:cNvSpPr/>
      </xdr:nvSpPr>
      <xdr:spPr>
        <a:xfrm>
          <a:off x="7810500" y="940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91694</xdr:rowOff>
    </xdr:from>
    <xdr:ext cx="599010" cy="259045"/>
    <xdr:sp macro="" textlink="">
      <xdr:nvSpPr>
        <xdr:cNvPr id="380" name="テキスト ボックス 379"/>
        <xdr:cNvSpPr txBox="1"/>
      </xdr:nvSpPr>
      <xdr:spPr>
        <a:xfrm>
          <a:off x="7561795" y="917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144660</xdr:rowOff>
    </xdr:from>
    <xdr:to>
      <xdr:col>36</xdr:col>
      <xdr:colOff>165100</xdr:colOff>
      <xdr:row>51</xdr:row>
      <xdr:rowOff>74810</xdr:rowOff>
    </xdr:to>
    <xdr:sp macro="" textlink="">
      <xdr:nvSpPr>
        <xdr:cNvPr id="381" name="楕円 380"/>
        <xdr:cNvSpPr/>
      </xdr:nvSpPr>
      <xdr:spPr>
        <a:xfrm>
          <a:off x="6921500" y="87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91337</xdr:rowOff>
    </xdr:from>
    <xdr:ext cx="599010" cy="259045"/>
    <xdr:sp macro="" textlink="">
      <xdr:nvSpPr>
        <xdr:cNvPr id="382" name="テキスト ボックス 381"/>
        <xdr:cNvSpPr txBox="1"/>
      </xdr:nvSpPr>
      <xdr:spPr>
        <a:xfrm>
          <a:off x="6672795" y="849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91237</xdr:rowOff>
    </xdr:from>
    <xdr:to>
      <xdr:col>54</xdr:col>
      <xdr:colOff>189865</xdr:colOff>
      <xdr:row>79</xdr:row>
      <xdr:rowOff>44450</xdr:rowOff>
    </xdr:to>
    <xdr:cxnSp macro="">
      <xdr:nvCxnSpPr>
        <xdr:cNvPr id="406" name="直線コネクタ 405"/>
        <xdr:cNvCxnSpPr/>
      </xdr:nvCxnSpPr>
      <xdr:spPr>
        <a:xfrm flipV="1">
          <a:off x="10475595" y="12264187"/>
          <a:ext cx="1270" cy="1324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37914</xdr:rowOff>
    </xdr:from>
    <xdr:ext cx="534377" cy="259045"/>
    <xdr:sp macro="" textlink="">
      <xdr:nvSpPr>
        <xdr:cNvPr id="409" name="普通建設事業費 （ うち新規整備　）最大値テキスト"/>
        <xdr:cNvSpPr txBox="1"/>
      </xdr:nvSpPr>
      <xdr:spPr>
        <a:xfrm>
          <a:off x="10528300" y="1203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91237</xdr:rowOff>
    </xdr:from>
    <xdr:to>
      <xdr:col>55</xdr:col>
      <xdr:colOff>88900</xdr:colOff>
      <xdr:row>71</xdr:row>
      <xdr:rowOff>91237</xdr:rowOff>
    </xdr:to>
    <xdr:cxnSp macro="">
      <xdr:nvCxnSpPr>
        <xdr:cNvPr id="410" name="直線コネクタ 409"/>
        <xdr:cNvCxnSpPr/>
      </xdr:nvCxnSpPr>
      <xdr:spPr>
        <a:xfrm>
          <a:off x="10388600" y="1226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155093</xdr:rowOff>
    </xdr:from>
    <xdr:to>
      <xdr:col>55</xdr:col>
      <xdr:colOff>0</xdr:colOff>
      <xdr:row>79</xdr:row>
      <xdr:rowOff>25628</xdr:rowOff>
    </xdr:to>
    <xdr:cxnSp macro="">
      <xdr:nvCxnSpPr>
        <xdr:cNvPr id="411" name="直線コネクタ 410"/>
        <xdr:cNvCxnSpPr/>
      </xdr:nvCxnSpPr>
      <xdr:spPr>
        <a:xfrm flipV="1">
          <a:off x="9639300" y="13356743"/>
          <a:ext cx="838200" cy="21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154297</xdr:rowOff>
    </xdr:from>
    <xdr:ext cx="469744" cy="259045"/>
    <xdr:sp macro="" textlink="">
      <xdr:nvSpPr>
        <xdr:cNvPr id="412" name="普通建設事業費 （ うち新規整備　）平均値テキスト"/>
        <xdr:cNvSpPr txBox="1"/>
      </xdr:nvSpPr>
      <xdr:spPr>
        <a:xfrm>
          <a:off x="10528300" y="130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131420</xdr:rowOff>
    </xdr:from>
    <xdr:to>
      <xdr:col>55</xdr:col>
      <xdr:colOff>50800</xdr:colOff>
      <xdr:row>77</xdr:row>
      <xdr:rowOff>61570</xdr:rowOff>
    </xdr:to>
    <xdr:sp macro="" textlink="">
      <xdr:nvSpPr>
        <xdr:cNvPr id="413" name="フローチャート: 判断 412"/>
        <xdr:cNvSpPr/>
      </xdr:nvSpPr>
      <xdr:spPr>
        <a:xfrm>
          <a:off x="10426700" y="131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4674</xdr:rowOff>
    </xdr:from>
    <xdr:to>
      <xdr:col>50</xdr:col>
      <xdr:colOff>114300</xdr:colOff>
      <xdr:row>79</xdr:row>
      <xdr:rowOff>25628</xdr:rowOff>
    </xdr:to>
    <xdr:cxnSp macro="">
      <xdr:nvCxnSpPr>
        <xdr:cNvPr id="414" name="直線コネクタ 413"/>
        <xdr:cNvCxnSpPr/>
      </xdr:nvCxnSpPr>
      <xdr:spPr>
        <a:xfrm>
          <a:off x="8750300" y="13549224"/>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2984</xdr:rowOff>
    </xdr:from>
    <xdr:to>
      <xdr:col>50</xdr:col>
      <xdr:colOff>165100</xdr:colOff>
      <xdr:row>75</xdr:row>
      <xdr:rowOff>104584</xdr:rowOff>
    </xdr:to>
    <xdr:sp macro="" textlink="">
      <xdr:nvSpPr>
        <xdr:cNvPr id="415" name="フローチャート: 判断 414"/>
        <xdr:cNvSpPr/>
      </xdr:nvSpPr>
      <xdr:spPr>
        <a:xfrm>
          <a:off x="9588500" y="1286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121111</xdr:rowOff>
    </xdr:from>
    <xdr:ext cx="534377" cy="259045"/>
    <xdr:sp macro="" textlink="">
      <xdr:nvSpPr>
        <xdr:cNvPr id="416" name="テキスト ボックス 415"/>
        <xdr:cNvSpPr txBox="1"/>
      </xdr:nvSpPr>
      <xdr:spPr>
        <a:xfrm>
          <a:off x="9372111" y="126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4674</xdr:rowOff>
    </xdr:from>
    <xdr:to>
      <xdr:col>45</xdr:col>
      <xdr:colOff>177800</xdr:colOff>
      <xdr:row>79</xdr:row>
      <xdr:rowOff>44450</xdr:rowOff>
    </xdr:to>
    <xdr:cxnSp macro="">
      <xdr:nvCxnSpPr>
        <xdr:cNvPr id="417" name="直線コネクタ 416"/>
        <xdr:cNvCxnSpPr/>
      </xdr:nvCxnSpPr>
      <xdr:spPr>
        <a:xfrm flipV="1">
          <a:off x="7861300" y="13549224"/>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45047</xdr:rowOff>
    </xdr:from>
    <xdr:to>
      <xdr:col>46</xdr:col>
      <xdr:colOff>38100</xdr:colOff>
      <xdr:row>72</xdr:row>
      <xdr:rowOff>146647</xdr:rowOff>
    </xdr:to>
    <xdr:sp macro="" textlink="">
      <xdr:nvSpPr>
        <xdr:cNvPr id="418" name="フローチャート: 判断 417"/>
        <xdr:cNvSpPr/>
      </xdr:nvSpPr>
      <xdr:spPr>
        <a:xfrm>
          <a:off x="8699500" y="123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163174</xdr:rowOff>
    </xdr:from>
    <xdr:ext cx="534377" cy="259045"/>
    <xdr:sp macro="" textlink="">
      <xdr:nvSpPr>
        <xdr:cNvPr id="419" name="テキスト ボックス 418"/>
        <xdr:cNvSpPr txBox="1"/>
      </xdr:nvSpPr>
      <xdr:spPr>
        <a:xfrm>
          <a:off x="8483111" y="121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150177</xdr:rowOff>
    </xdr:from>
    <xdr:to>
      <xdr:col>41</xdr:col>
      <xdr:colOff>50800</xdr:colOff>
      <xdr:row>79</xdr:row>
      <xdr:rowOff>44450</xdr:rowOff>
    </xdr:to>
    <xdr:cxnSp macro="">
      <xdr:nvCxnSpPr>
        <xdr:cNvPr id="420" name="直線コネクタ 419"/>
        <xdr:cNvCxnSpPr/>
      </xdr:nvCxnSpPr>
      <xdr:spPr>
        <a:xfrm>
          <a:off x="6972300" y="13523277"/>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69164</xdr:rowOff>
    </xdr:from>
    <xdr:to>
      <xdr:col>41</xdr:col>
      <xdr:colOff>101600</xdr:colOff>
      <xdr:row>72</xdr:row>
      <xdr:rowOff>170764</xdr:rowOff>
    </xdr:to>
    <xdr:sp macro="" textlink="">
      <xdr:nvSpPr>
        <xdr:cNvPr id="421" name="フローチャート: 判断 420"/>
        <xdr:cNvSpPr/>
      </xdr:nvSpPr>
      <xdr:spPr>
        <a:xfrm>
          <a:off x="7810500" y="1241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15841</xdr:rowOff>
    </xdr:from>
    <xdr:ext cx="534377" cy="259045"/>
    <xdr:sp macro="" textlink="">
      <xdr:nvSpPr>
        <xdr:cNvPr id="422" name="テキスト ボックス 421"/>
        <xdr:cNvSpPr txBox="1"/>
      </xdr:nvSpPr>
      <xdr:spPr>
        <a:xfrm>
          <a:off x="7594111" y="1218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147574</xdr:rowOff>
    </xdr:from>
    <xdr:to>
      <xdr:col>36</xdr:col>
      <xdr:colOff>165100</xdr:colOff>
      <xdr:row>75</xdr:row>
      <xdr:rowOff>77724</xdr:rowOff>
    </xdr:to>
    <xdr:sp macro="" textlink="">
      <xdr:nvSpPr>
        <xdr:cNvPr id="423" name="フローチャート: 判断 422"/>
        <xdr:cNvSpPr/>
      </xdr:nvSpPr>
      <xdr:spPr>
        <a:xfrm>
          <a:off x="6921500" y="1283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94251</xdr:rowOff>
    </xdr:from>
    <xdr:ext cx="534377" cy="259045"/>
    <xdr:sp macro="" textlink="">
      <xdr:nvSpPr>
        <xdr:cNvPr id="424" name="テキスト ボックス 423"/>
        <xdr:cNvSpPr txBox="1"/>
      </xdr:nvSpPr>
      <xdr:spPr>
        <a:xfrm>
          <a:off x="6705111" y="126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104293</xdr:rowOff>
    </xdr:from>
    <xdr:to>
      <xdr:col>55</xdr:col>
      <xdr:colOff>50800</xdr:colOff>
      <xdr:row>78</xdr:row>
      <xdr:rowOff>34443</xdr:rowOff>
    </xdr:to>
    <xdr:sp macro="" textlink="">
      <xdr:nvSpPr>
        <xdr:cNvPr id="430" name="楕円 429"/>
        <xdr:cNvSpPr/>
      </xdr:nvSpPr>
      <xdr:spPr>
        <a:xfrm>
          <a:off x="10426700" y="133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82720</xdr:rowOff>
    </xdr:from>
    <xdr:ext cx="469744" cy="259045"/>
    <xdr:sp macro="" textlink="">
      <xdr:nvSpPr>
        <xdr:cNvPr id="431" name="普通建設事業費 （ うち新規整備　）該当値テキスト"/>
        <xdr:cNvSpPr txBox="1"/>
      </xdr:nvSpPr>
      <xdr:spPr>
        <a:xfrm>
          <a:off x="10528300" y="1328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146278</xdr:rowOff>
    </xdr:from>
    <xdr:to>
      <xdr:col>50</xdr:col>
      <xdr:colOff>165100</xdr:colOff>
      <xdr:row>79</xdr:row>
      <xdr:rowOff>76428</xdr:rowOff>
    </xdr:to>
    <xdr:sp macro="" textlink="">
      <xdr:nvSpPr>
        <xdr:cNvPr id="432" name="楕円 431"/>
        <xdr:cNvSpPr/>
      </xdr:nvSpPr>
      <xdr:spPr>
        <a:xfrm>
          <a:off x="9588500" y="1351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67555</xdr:rowOff>
    </xdr:from>
    <xdr:ext cx="378565" cy="259045"/>
    <xdr:sp macro="" textlink="">
      <xdr:nvSpPr>
        <xdr:cNvPr id="433" name="テキスト ボックス 432"/>
        <xdr:cNvSpPr txBox="1"/>
      </xdr:nvSpPr>
      <xdr:spPr>
        <a:xfrm>
          <a:off x="9450017" y="1361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125324</xdr:rowOff>
    </xdr:from>
    <xdr:to>
      <xdr:col>46</xdr:col>
      <xdr:colOff>38100</xdr:colOff>
      <xdr:row>79</xdr:row>
      <xdr:rowOff>55474</xdr:rowOff>
    </xdr:to>
    <xdr:sp macro="" textlink="">
      <xdr:nvSpPr>
        <xdr:cNvPr id="434" name="楕円 433"/>
        <xdr:cNvSpPr/>
      </xdr:nvSpPr>
      <xdr:spPr>
        <a:xfrm>
          <a:off x="8699500" y="134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46601</xdr:rowOff>
    </xdr:from>
    <xdr:ext cx="469744" cy="259045"/>
    <xdr:sp macro="" textlink="">
      <xdr:nvSpPr>
        <xdr:cNvPr id="435" name="テキスト ボックス 434"/>
        <xdr:cNvSpPr txBox="1"/>
      </xdr:nvSpPr>
      <xdr:spPr>
        <a:xfrm>
          <a:off x="8515428" y="135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6" name="楕円 435"/>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7" name="テキスト ボックス 436"/>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99377</xdr:rowOff>
    </xdr:from>
    <xdr:to>
      <xdr:col>36</xdr:col>
      <xdr:colOff>165100</xdr:colOff>
      <xdr:row>79</xdr:row>
      <xdr:rowOff>29527</xdr:rowOff>
    </xdr:to>
    <xdr:sp macro="" textlink="">
      <xdr:nvSpPr>
        <xdr:cNvPr id="438" name="楕円 437"/>
        <xdr:cNvSpPr/>
      </xdr:nvSpPr>
      <xdr:spPr>
        <a:xfrm>
          <a:off x="6921500" y="134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20654</xdr:rowOff>
    </xdr:from>
    <xdr:ext cx="469744" cy="259045"/>
    <xdr:sp macro="" textlink="">
      <xdr:nvSpPr>
        <xdr:cNvPr id="439" name="テキスト ボックス 438"/>
        <xdr:cNvSpPr txBox="1"/>
      </xdr:nvSpPr>
      <xdr:spPr>
        <a:xfrm>
          <a:off x="6737428" y="1356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0" name="直線コネクタ 449"/>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1" name="テキスト ボックス 450"/>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3" name="テキスト ボックス 452"/>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4" name="直線コネクタ 453"/>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5" name="テキスト ボックス 454"/>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8" name="直線コネクタ 457"/>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9" name="テキスト ボックス 458"/>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0" name="直線コネクタ 45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1" name="テキスト ボックス 46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2" name="直線コネクタ 461"/>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3" name="テキスト ボックス 462"/>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120441</xdr:rowOff>
    </xdr:from>
    <xdr:to>
      <xdr:col>54</xdr:col>
      <xdr:colOff>189865</xdr:colOff>
      <xdr:row>98</xdr:row>
      <xdr:rowOff>158665</xdr:rowOff>
    </xdr:to>
    <xdr:cxnSp macro="">
      <xdr:nvCxnSpPr>
        <xdr:cNvPr id="467" name="直線コネクタ 466"/>
        <xdr:cNvCxnSpPr/>
      </xdr:nvCxnSpPr>
      <xdr:spPr>
        <a:xfrm flipV="1">
          <a:off x="10475595" y="16065291"/>
          <a:ext cx="1270" cy="89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162492</xdr:rowOff>
    </xdr:from>
    <xdr:ext cx="534377" cy="259045"/>
    <xdr:sp macro="" textlink="">
      <xdr:nvSpPr>
        <xdr:cNvPr id="468" name="普通建設事業費 （ うち更新整備　）最小値テキスト"/>
        <xdr:cNvSpPr txBox="1"/>
      </xdr:nvSpPr>
      <xdr:spPr>
        <a:xfrm>
          <a:off x="10528300" y="1696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158665</xdr:rowOff>
    </xdr:from>
    <xdr:to>
      <xdr:col>55</xdr:col>
      <xdr:colOff>88900</xdr:colOff>
      <xdr:row>98</xdr:row>
      <xdr:rowOff>158665</xdr:rowOff>
    </xdr:to>
    <xdr:cxnSp macro="">
      <xdr:nvCxnSpPr>
        <xdr:cNvPr id="469" name="直線コネクタ 468"/>
        <xdr:cNvCxnSpPr/>
      </xdr:nvCxnSpPr>
      <xdr:spPr>
        <a:xfrm>
          <a:off x="10388600" y="1696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67118</xdr:rowOff>
    </xdr:from>
    <xdr:ext cx="599010" cy="259045"/>
    <xdr:sp macro="" textlink="">
      <xdr:nvSpPr>
        <xdr:cNvPr id="470" name="普通建設事業費 （ うち更新整備　）最大値テキスト"/>
        <xdr:cNvSpPr txBox="1"/>
      </xdr:nvSpPr>
      <xdr:spPr>
        <a:xfrm>
          <a:off x="10528300" y="1584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120441</xdr:rowOff>
    </xdr:from>
    <xdr:to>
      <xdr:col>55</xdr:col>
      <xdr:colOff>88900</xdr:colOff>
      <xdr:row>93</xdr:row>
      <xdr:rowOff>120441</xdr:rowOff>
    </xdr:to>
    <xdr:cxnSp macro="">
      <xdr:nvCxnSpPr>
        <xdr:cNvPr id="471" name="直線コネクタ 470"/>
        <xdr:cNvCxnSpPr/>
      </xdr:nvCxnSpPr>
      <xdr:spPr>
        <a:xfrm>
          <a:off x="10388600" y="16065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94951</xdr:rowOff>
    </xdr:from>
    <xdr:to>
      <xdr:col>55</xdr:col>
      <xdr:colOff>0</xdr:colOff>
      <xdr:row>96</xdr:row>
      <xdr:rowOff>170314</xdr:rowOff>
    </xdr:to>
    <xdr:cxnSp macro="">
      <xdr:nvCxnSpPr>
        <xdr:cNvPr id="472" name="直線コネクタ 471"/>
        <xdr:cNvCxnSpPr/>
      </xdr:nvCxnSpPr>
      <xdr:spPr>
        <a:xfrm flipV="1">
          <a:off x="9639300" y="16554151"/>
          <a:ext cx="838200" cy="7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73795</xdr:rowOff>
    </xdr:from>
    <xdr:ext cx="534377" cy="259045"/>
    <xdr:sp macro="" textlink="">
      <xdr:nvSpPr>
        <xdr:cNvPr id="473" name="普通建設事業費 （ うち更新整備　）平均値テキスト"/>
        <xdr:cNvSpPr txBox="1"/>
      </xdr:nvSpPr>
      <xdr:spPr>
        <a:xfrm>
          <a:off x="10528300" y="16532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95368</xdr:rowOff>
    </xdr:from>
    <xdr:to>
      <xdr:col>55</xdr:col>
      <xdr:colOff>50800</xdr:colOff>
      <xdr:row>97</xdr:row>
      <xdr:rowOff>25518</xdr:rowOff>
    </xdr:to>
    <xdr:sp macro="" textlink="">
      <xdr:nvSpPr>
        <xdr:cNvPr id="474" name="フローチャート: 判断 473"/>
        <xdr:cNvSpPr/>
      </xdr:nvSpPr>
      <xdr:spPr>
        <a:xfrm>
          <a:off x="10426700" y="165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124918</xdr:rowOff>
    </xdr:from>
    <xdr:to>
      <xdr:col>50</xdr:col>
      <xdr:colOff>114300</xdr:colOff>
      <xdr:row>96</xdr:row>
      <xdr:rowOff>170314</xdr:rowOff>
    </xdr:to>
    <xdr:cxnSp macro="">
      <xdr:nvCxnSpPr>
        <xdr:cNvPr id="475" name="直線コネクタ 474"/>
        <xdr:cNvCxnSpPr/>
      </xdr:nvCxnSpPr>
      <xdr:spPr>
        <a:xfrm>
          <a:off x="8750300" y="16241218"/>
          <a:ext cx="889000" cy="38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134973</xdr:rowOff>
    </xdr:from>
    <xdr:to>
      <xdr:col>50</xdr:col>
      <xdr:colOff>165100</xdr:colOff>
      <xdr:row>96</xdr:row>
      <xdr:rowOff>65123</xdr:rowOff>
    </xdr:to>
    <xdr:sp macro="" textlink="">
      <xdr:nvSpPr>
        <xdr:cNvPr id="476" name="フローチャート: 判断 475"/>
        <xdr:cNvSpPr/>
      </xdr:nvSpPr>
      <xdr:spPr>
        <a:xfrm>
          <a:off x="9588500" y="164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81650</xdr:rowOff>
    </xdr:from>
    <xdr:ext cx="534377" cy="259045"/>
    <xdr:sp macro="" textlink="">
      <xdr:nvSpPr>
        <xdr:cNvPr id="477" name="テキスト ボックス 476"/>
        <xdr:cNvSpPr txBox="1"/>
      </xdr:nvSpPr>
      <xdr:spPr>
        <a:xfrm>
          <a:off x="9372111" y="1619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96323</xdr:rowOff>
    </xdr:from>
    <xdr:to>
      <xdr:col>45</xdr:col>
      <xdr:colOff>177800</xdr:colOff>
      <xdr:row>94</xdr:row>
      <xdr:rowOff>124918</xdr:rowOff>
    </xdr:to>
    <xdr:cxnSp macro="">
      <xdr:nvCxnSpPr>
        <xdr:cNvPr id="478" name="直線コネクタ 477"/>
        <xdr:cNvCxnSpPr/>
      </xdr:nvCxnSpPr>
      <xdr:spPr>
        <a:xfrm>
          <a:off x="7861300" y="16212623"/>
          <a:ext cx="889000" cy="2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150755</xdr:rowOff>
    </xdr:from>
    <xdr:to>
      <xdr:col>46</xdr:col>
      <xdr:colOff>38100</xdr:colOff>
      <xdr:row>96</xdr:row>
      <xdr:rowOff>80905</xdr:rowOff>
    </xdr:to>
    <xdr:sp macro="" textlink="">
      <xdr:nvSpPr>
        <xdr:cNvPr id="479" name="フローチャート: 判断 478"/>
        <xdr:cNvSpPr/>
      </xdr:nvSpPr>
      <xdr:spPr>
        <a:xfrm>
          <a:off x="8699500" y="16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72032</xdr:rowOff>
    </xdr:from>
    <xdr:ext cx="534377" cy="259045"/>
    <xdr:sp macro="" textlink="">
      <xdr:nvSpPr>
        <xdr:cNvPr id="480" name="テキスト ボックス 479"/>
        <xdr:cNvSpPr txBox="1"/>
      </xdr:nvSpPr>
      <xdr:spPr>
        <a:xfrm>
          <a:off x="8483111" y="1653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108468</xdr:rowOff>
    </xdr:from>
    <xdr:to>
      <xdr:col>41</xdr:col>
      <xdr:colOff>50800</xdr:colOff>
      <xdr:row>94</xdr:row>
      <xdr:rowOff>96323</xdr:rowOff>
    </xdr:to>
    <xdr:cxnSp macro="">
      <xdr:nvCxnSpPr>
        <xdr:cNvPr id="481" name="直線コネクタ 480"/>
        <xdr:cNvCxnSpPr/>
      </xdr:nvCxnSpPr>
      <xdr:spPr>
        <a:xfrm>
          <a:off x="6972300" y="15538968"/>
          <a:ext cx="889000" cy="67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77088</xdr:rowOff>
    </xdr:from>
    <xdr:to>
      <xdr:col>41</xdr:col>
      <xdr:colOff>101600</xdr:colOff>
      <xdr:row>97</xdr:row>
      <xdr:rowOff>7238</xdr:rowOff>
    </xdr:to>
    <xdr:sp macro="" textlink="">
      <xdr:nvSpPr>
        <xdr:cNvPr id="482" name="フローチャート: 判断 481"/>
        <xdr:cNvSpPr/>
      </xdr:nvSpPr>
      <xdr:spPr>
        <a:xfrm>
          <a:off x="7810500" y="1653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169815</xdr:rowOff>
    </xdr:from>
    <xdr:ext cx="534377" cy="259045"/>
    <xdr:sp macro="" textlink="">
      <xdr:nvSpPr>
        <xdr:cNvPr id="483" name="テキスト ボックス 482"/>
        <xdr:cNvSpPr txBox="1"/>
      </xdr:nvSpPr>
      <xdr:spPr>
        <a:xfrm>
          <a:off x="7594111" y="1662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74555</xdr:rowOff>
    </xdr:from>
    <xdr:to>
      <xdr:col>36</xdr:col>
      <xdr:colOff>165100</xdr:colOff>
      <xdr:row>97</xdr:row>
      <xdr:rowOff>4705</xdr:rowOff>
    </xdr:to>
    <xdr:sp macro="" textlink="">
      <xdr:nvSpPr>
        <xdr:cNvPr id="484" name="フローチャート: 判断 483"/>
        <xdr:cNvSpPr/>
      </xdr:nvSpPr>
      <xdr:spPr>
        <a:xfrm>
          <a:off x="6921500" y="165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167282</xdr:rowOff>
    </xdr:from>
    <xdr:ext cx="534377" cy="259045"/>
    <xdr:sp macro="" textlink="">
      <xdr:nvSpPr>
        <xdr:cNvPr id="485" name="テキスト ボックス 484"/>
        <xdr:cNvSpPr txBox="1"/>
      </xdr:nvSpPr>
      <xdr:spPr>
        <a:xfrm>
          <a:off x="6705111" y="166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44151</xdr:rowOff>
    </xdr:from>
    <xdr:to>
      <xdr:col>55</xdr:col>
      <xdr:colOff>50800</xdr:colOff>
      <xdr:row>96</xdr:row>
      <xdr:rowOff>145751</xdr:rowOff>
    </xdr:to>
    <xdr:sp macro="" textlink="">
      <xdr:nvSpPr>
        <xdr:cNvPr id="491" name="楕円 490"/>
        <xdr:cNvSpPr/>
      </xdr:nvSpPr>
      <xdr:spPr>
        <a:xfrm>
          <a:off x="10426700" y="1650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67028</xdr:rowOff>
    </xdr:from>
    <xdr:ext cx="534377" cy="259045"/>
    <xdr:sp macro="" textlink="">
      <xdr:nvSpPr>
        <xdr:cNvPr id="492" name="普通建設事業費 （ うち更新整備　）該当値テキスト"/>
        <xdr:cNvSpPr txBox="1"/>
      </xdr:nvSpPr>
      <xdr:spPr>
        <a:xfrm>
          <a:off x="10528300" y="163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119514</xdr:rowOff>
    </xdr:from>
    <xdr:to>
      <xdr:col>50</xdr:col>
      <xdr:colOff>165100</xdr:colOff>
      <xdr:row>97</xdr:row>
      <xdr:rowOff>49664</xdr:rowOff>
    </xdr:to>
    <xdr:sp macro="" textlink="">
      <xdr:nvSpPr>
        <xdr:cNvPr id="493" name="楕円 492"/>
        <xdr:cNvSpPr/>
      </xdr:nvSpPr>
      <xdr:spPr>
        <a:xfrm>
          <a:off x="9588500" y="165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40791</xdr:rowOff>
    </xdr:from>
    <xdr:ext cx="534377" cy="259045"/>
    <xdr:sp macro="" textlink="">
      <xdr:nvSpPr>
        <xdr:cNvPr id="494" name="テキスト ボックス 493"/>
        <xdr:cNvSpPr txBox="1"/>
      </xdr:nvSpPr>
      <xdr:spPr>
        <a:xfrm>
          <a:off x="9372111" y="1667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74118</xdr:rowOff>
    </xdr:from>
    <xdr:to>
      <xdr:col>46</xdr:col>
      <xdr:colOff>38100</xdr:colOff>
      <xdr:row>95</xdr:row>
      <xdr:rowOff>4268</xdr:rowOff>
    </xdr:to>
    <xdr:sp macro="" textlink="">
      <xdr:nvSpPr>
        <xdr:cNvPr id="495" name="楕円 494"/>
        <xdr:cNvSpPr/>
      </xdr:nvSpPr>
      <xdr:spPr>
        <a:xfrm>
          <a:off x="8699500" y="161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20795</xdr:rowOff>
    </xdr:from>
    <xdr:ext cx="534377" cy="259045"/>
    <xdr:sp macro="" textlink="">
      <xdr:nvSpPr>
        <xdr:cNvPr id="496" name="テキスト ボックス 495"/>
        <xdr:cNvSpPr txBox="1"/>
      </xdr:nvSpPr>
      <xdr:spPr>
        <a:xfrm>
          <a:off x="8483111" y="159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45523</xdr:rowOff>
    </xdr:from>
    <xdr:to>
      <xdr:col>41</xdr:col>
      <xdr:colOff>101600</xdr:colOff>
      <xdr:row>94</xdr:row>
      <xdr:rowOff>147123</xdr:rowOff>
    </xdr:to>
    <xdr:sp macro="" textlink="">
      <xdr:nvSpPr>
        <xdr:cNvPr id="497" name="楕円 496"/>
        <xdr:cNvSpPr/>
      </xdr:nvSpPr>
      <xdr:spPr>
        <a:xfrm>
          <a:off x="7810500" y="161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163650</xdr:rowOff>
    </xdr:from>
    <xdr:ext cx="534377" cy="259045"/>
    <xdr:sp macro="" textlink="">
      <xdr:nvSpPr>
        <xdr:cNvPr id="498" name="テキスト ボックス 497"/>
        <xdr:cNvSpPr txBox="1"/>
      </xdr:nvSpPr>
      <xdr:spPr>
        <a:xfrm>
          <a:off x="7594111" y="159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57668</xdr:rowOff>
    </xdr:from>
    <xdr:to>
      <xdr:col>36</xdr:col>
      <xdr:colOff>165100</xdr:colOff>
      <xdr:row>90</xdr:row>
      <xdr:rowOff>159268</xdr:rowOff>
    </xdr:to>
    <xdr:sp macro="" textlink="">
      <xdr:nvSpPr>
        <xdr:cNvPr id="499" name="楕円 498"/>
        <xdr:cNvSpPr/>
      </xdr:nvSpPr>
      <xdr:spPr>
        <a:xfrm>
          <a:off x="6921500" y="1548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4345</xdr:rowOff>
    </xdr:from>
    <xdr:ext cx="599010" cy="259045"/>
    <xdr:sp macro="" textlink="">
      <xdr:nvSpPr>
        <xdr:cNvPr id="500" name="テキスト ボックス 499"/>
        <xdr:cNvSpPr txBox="1"/>
      </xdr:nvSpPr>
      <xdr:spPr>
        <a:xfrm>
          <a:off x="6672795" y="1526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1" name="直線コネクタ 51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2" name="テキスト ボックス 51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3" name="直線コネクタ 51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4" name="テキスト ボックス 51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7" name="直線コネクタ 51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8" name="テキスト ボックス 51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9" name="直線コネクタ 51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0" name="テキスト ボックス 51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86969</xdr:rowOff>
    </xdr:from>
    <xdr:to>
      <xdr:col>85</xdr:col>
      <xdr:colOff>126364</xdr:colOff>
      <xdr:row>39</xdr:row>
      <xdr:rowOff>35534</xdr:rowOff>
    </xdr:to>
    <xdr:cxnSp macro="">
      <xdr:nvCxnSpPr>
        <xdr:cNvPr id="524" name="直線コネクタ 523"/>
        <xdr:cNvCxnSpPr/>
      </xdr:nvCxnSpPr>
      <xdr:spPr>
        <a:xfrm flipV="1">
          <a:off x="16317595" y="5230469"/>
          <a:ext cx="1269"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39361</xdr:rowOff>
    </xdr:from>
    <xdr:ext cx="378565" cy="259045"/>
    <xdr:sp macro="" textlink="">
      <xdr:nvSpPr>
        <xdr:cNvPr id="525" name="災害復旧事業費最小値テキスト"/>
        <xdr:cNvSpPr txBox="1"/>
      </xdr:nvSpPr>
      <xdr:spPr>
        <a:xfrm>
          <a:off x="16370300" y="6725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35534</xdr:rowOff>
    </xdr:from>
    <xdr:to>
      <xdr:col>86</xdr:col>
      <xdr:colOff>25400</xdr:colOff>
      <xdr:row>39</xdr:row>
      <xdr:rowOff>35534</xdr:rowOff>
    </xdr:to>
    <xdr:cxnSp macro="">
      <xdr:nvCxnSpPr>
        <xdr:cNvPr id="526" name="直線コネクタ 525"/>
        <xdr:cNvCxnSpPr/>
      </xdr:nvCxnSpPr>
      <xdr:spPr>
        <a:xfrm>
          <a:off x="16230600" y="672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33646</xdr:rowOff>
    </xdr:from>
    <xdr:ext cx="534377" cy="259045"/>
    <xdr:sp macro="" textlink="">
      <xdr:nvSpPr>
        <xdr:cNvPr id="527" name="災害復旧事業費最大値テキスト"/>
        <xdr:cNvSpPr txBox="1"/>
      </xdr:nvSpPr>
      <xdr:spPr>
        <a:xfrm>
          <a:off x="16370300" y="50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86969</xdr:rowOff>
    </xdr:from>
    <xdr:to>
      <xdr:col>86</xdr:col>
      <xdr:colOff>25400</xdr:colOff>
      <xdr:row>30</xdr:row>
      <xdr:rowOff>86969</xdr:rowOff>
    </xdr:to>
    <xdr:cxnSp macro="">
      <xdr:nvCxnSpPr>
        <xdr:cNvPr id="528" name="直線コネクタ 527"/>
        <xdr:cNvCxnSpPr/>
      </xdr:nvCxnSpPr>
      <xdr:spPr>
        <a:xfrm>
          <a:off x="16230600" y="523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168694</xdr:rowOff>
    </xdr:from>
    <xdr:to>
      <xdr:col>85</xdr:col>
      <xdr:colOff>127000</xdr:colOff>
      <xdr:row>39</xdr:row>
      <xdr:rowOff>38812</xdr:rowOff>
    </xdr:to>
    <xdr:cxnSp macro="">
      <xdr:nvCxnSpPr>
        <xdr:cNvPr id="529" name="直線コネクタ 528"/>
        <xdr:cNvCxnSpPr/>
      </xdr:nvCxnSpPr>
      <xdr:spPr>
        <a:xfrm flipV="1">
          <a:off x="15481300" y="6683794"/>
          <a:ext cx="838200" cy="4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74706</xdr:rowOff>
    </xdr:from>
    <xdr:ext cx="469744" cy="259045"/>
    <xdr:sp macro="" textlink="">
      <xdr:nvSpPr>
        <xdr:cNvPr id="530" name="災害復旧事業費平均値テキスト"/>
        <xdr:cNvSpPr txBox="1"/>
      </xdr:nvSpPr>
      <xdr:spPr>
        <a:xfrm>
          <a:off x="16370300" y="6246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51829</xdr:rowOff>
    </xdr:from>
    <xdr:to>
      <xdr:col>85</xdr:col>
      <xdr:colOff>177800</xdr:colOff>
      <xdr:row>37</xdr:row>
      <xdr:rowOff>153429</xdr:rowOff>
    </xdr:to>
    <xdr:sp macro="" textlink="">
      <xdr:nvSpPr>
        <xdr:cNvPr id="531" name="フローチャート: 判断 530"/>
        <xdr:cNvSpPr/>
      </xdr:nvSpPr>
      <xdr:spPr>
        <a:xfrm>
          <a:off x="16268700" y="63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38812</xdr:rowOff>
    </xdr:from>
    <xdr:to>
      <xdr:col>81</xdr:col>
      <xdr:colOff>50800</xdr:colOff>
      <xdr:row>39</xdr:row>
      <xdr:rowOff>44297</xdr:rowOff>
    </xdr:to>
    <xdr:cxnSp macro="">
      <xdr:nvCxnSpPr>
        <xdr:cNvPr id="532" name="直線コネクタ 531"/>
        <xdr:cNvCxnSpPr/>
      </xdr:nvCxnSpPr>
      <xdr:spPr>
        <a:xfrm flipV="1">
          <a:off x="14592300" y="6725362"/>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106883</xdr:rowOff>
    </xdr:from>
    <xdr:to>
      <xdr:col>81</xdr:col>
      <xdr:colOff>101600</xdr:colOff>
      <xdr:row>38</xdr:row>
      <xdr:rowOff>37033</xdr:rowOff>
    </xdr:to>
    <xdr:sp macro="" textlink="">
      <xdr:nvSpPr>
        <xdr:cNvPr id="533" name="フローチャート: 判断 532"/>
        <xdr:cNvSpPr/>
      </xdr:nvSpPr>
      <xdr:spPr>
        <a:xfrm>
          <a:off x="15430500" y="64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53560</xdr:rowOff>
    </xdr:from>
    <xdr:ext cx="469744" cy="259045"/>
    <xdr:sp macro="" textlink="">
      <xdr:nvSpPr>
        <xdr:cNvPr id="534" name="テキスト ボックス 533"/>
        <xdr:cNvSpPr txBox="1"/>
      </xdr:nvSpPr>
      <xdr:spPr>
        <a:xfrm>
          <a:off x="15246428" y="622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44297</xdr:rowOff>
    </xdr:from>
    <xdr:to>
      <xdr:col>76</xdr:col>
      <xdr:colOff>114300</xdr:colOff>
      <xdr:row>39</xdr:row>
      <xdr:rowOff>44336</xdr:rowOff>
    </xdr:to>
    <xdr:cxnSp macro="">
      <xdr:nvCxnSpPr>
        <xdr:cNvPr id="535" name="直線コネクタ 534"/>
        <xdr:cNvCxnSpPr/>
      </xdr:nvCxnSpPr>
      <xdr:spPr>
        <a:xfrm flipV="1">
          <a:off x="13703300" y="6730847"/>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58839</xdr:rowOff>
    </xdr:from>
    <xdr:to>
      <xdr:col>76</xdr:col>
      <xdr:colOff>165100</xdr:colOff>
      <xdr:row>37</xdr:row>
      <xdr:rowOff>160439</xdr:rowOff>
    </xdr:to>
    <xdr:sp macro="" textlink="">
      <xdr:nvSpPr>
        <xdr:cNvPr id="536" name="フローチャート: 判断 535"/>
        <xdr:cNvSpPr/>
      </xdr:nvSpPr>
      <xdr:spPr>
        <a:xfrm>
          <a:off x="14541500" y="640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5516</xdr:rowOff>
    </xdr:from>
    <xdr:ext cx="469744" cy="259045"/>
    <xdr:sp macro="" textlink="">
      <xdr:nvSpPr>
        <xdr:cNvPr id="537" name="テキスト ボックス 536"/>
        <xdr:cNvSpPr txBox="1"/>
      </xdr:nvSpPr>
      <xdr:spPr>
        <a:xfrm>
          <a:off x="14357428" y="617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44336</xdr:rowOff>
    </xdr:from>
    <xdr:to>
      <xdr:col>71</xdr:col>
      <xdr:colOff>177800</xdr:colOff>
      <xdr:row>39</xdr:row>
      <xdr:rowOff>44374</xdr:rowOff>
    </xdr:to>
    <xdr:cxnSp macro="">
      <xdr:nvCxnSpPr>
        <xdr:cNvPr id="538" name="直線コネクタ 537"/>
        <xdr:cNvCxnSpPr/>
      </xdr:nvCxnSpPr>
      <xdr:spPr>
        <a:xfrm flipV="1">
          <a:off x="12814300" y="673088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10757</xdr:rowOff>
    </xdr:from>
    <xdr:to>
      <xdr:col>72</xdr:col>
      <xdr:colOff>38100</xdr:colOff>
      <xdr:row>36</xdr:row>
      <xdr:rowOff>112357</xdr:rowOff>
    </xdr:to>
    <xdr:sp macro="" textlink="">
      <xdr:nvSpPr>
        <xdr:cNvPr id="539" name="フローチャート: 判断 538"/>
        <xdr:cNvSpPr/>
      </xdr:nvSpPr>
      <xdr:spPr>
        <a:xfrm>
          <a:off x="13652500" y="61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128884</xdr:rowOff>
    </xdr:from>
    <xdr:ext cx="534377" cy="259045"/>
    <xdr:sp macro="" textlink="">
      <xdr:nvSpPr>
        <xdr:cNvPr id="540" name="テキスト ボックス 539"/>
        <xdr:cNvSpPr txBox="1"/>
      </xdr:nvSpPr>
      <xdr:spPr>
        <a:xfrm>
          <a:off x="13436111" y="59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163538</xdr:rowOff>
    </xdr:from>
    <xdr:to>
      <xdr:col>67</xdr:col>
      <xdr:colOff>101600</xdr:colOff>
      <xdr:row>36</xdr:row>
      <xdr:rowOff>93688</xdr:rowOff>
    </xdr:to>
    <xdr:sp macro="" textlink="">
      <xdr:nvSpPr>
        <xdr:cNvPr id="541" name="フローチャート: 判断 540"/>
        <xdr:cNvSpPr/>
      </xdr:nvSpPr>
      <xdr:spPr>
        <a:xfrm>
          <a:off x="12763500" y="616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110215</xdr:rowOff>
    </xdr:from>
    <xdr:ext cx="534377" cy="259045"/>
    <xdr:sp macro="" textlink="">
      <xdr:nvSpPr>
        <xdr:cNvPr id="542" name="テキスト ボックス 541"/>
        <xdr:cNvSpPr txBox="1"/>
      </xdr:nvSpPr>
      <xdr:spPr>
        <a:xfrm>
          <a:off x="12547111" y="593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117894</xdr:rowOff>
    </xdr:from>
    <xdr:to>
      <xdr:col>85</xdr:col>
      <xdr:colOff>177800</xdr:colOff>
      <xdr:row>39</xdr:row>
      <xdr:rowOff>48044</xdr:rowOff>
    </xdr:to>
    <xdr:sp macro="" textlink="">
      <xdr:nvSpPr>
        <xdr:cNvPr id="548" name="楕円 547"/>
        <xdr:cNvSpPr/>
      </xdr:nvSpPr>
      <xdr:spPr>
        <a:xfrm>
          <a:off x="16268700" y="66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32821</xdr:rowOff>
    </xdr:from>
    <xdr:ext cx="469744" cy="259045"/>
    <xdr:sp macro="" textlink="">
      <xdr:nvSpPr>
        <xdr:cNvPr id="549" name="災害復旧事業費該当値テキスト"/>
        <xdr:cNvSpPr txBox="1"/>
      </xdr:nvSpPr>
      <xdr:spPr>
        <a:xfrm>
          <a:off x="16370300" y="654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159462</xdr:rowOff>
    </xdr:from>
    <xdr:to>
      <xdr:col>81</xdr:col>
      <xdr:colOff>101600</xdr:colOff>
      <xdr:row>39</xdr:row>
      <xdr:rowOff>89612</xdr:rowOff>
    </xdr:to>
    <xdr:sp macro="" textlink="">
      <xdr:nvSpPr>
        <xdr:cNvPr id="550" name="楕円 549"/>
        <xdr:cNvSpPr/>
      </xdr:nvSpPr>
      <xdr:spPr>
        <a:xfrm>
          <a:off x="15430500" y="66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80739</xdr:rowOff>
    </xdr:from>
    <xdr:ext cx="378565" cy="259045"/>
    <xdr:sp macro="" textlink="">
      <xdr:nvSpPr>
        <xdr:cNvPr id="551" name="テキスト ボックス 550"/>
        <xdr:cNvSpPr txBox="1"/>
      </xdr:nvSpPr>
      <xdr:spPr>
        <a:xfrm>
          <a:off x="15292017" y="676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164947</xdr:rowOff>
    </xdr:from>
    <xdr:to>
      <xdr:col>76</xdr:col>
      <xdr:colOff>165100</xdr:colOff>
      <xdr:row>39</xdr:row>
      <xdr:rowOff>95097</xdr:rowOff>
    </xdr:to>
    <xdr:sp macro="" textlink="">
      <xdr:nvSpPr>
        <xdr:cNvPr id="552" name="楕円 551"/>
        <xdr:cNvSpPr/>
      </xdr:nvSpPr>
      <xdr:spPr>
        <a:xfrm>
          <a:off x="14541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86224</xdr:rowOff>
    </xdr:from>
    <xdr:ext cx="249299" cy="259045"/>
    <xdr:sp macro="" textlink="">
      <xdr:nvSpPr>
        <xdr:cNvPr id="553" name="テキスト ボックス 552"/>
        <xdr:cNvSpPr txBox="1"/>
      </xdr:nvSpPr>
      <xdr:spPr>
        <a:xfrm>
          <a:off x="14467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164986</xdr:rowOff>
    </xdr:from>
    <xdr:to>
      <xdr:col>72</xdr:col>
      <xdr:colOff>38100</xdr:colOff>
      <xdr:row>39</xdr:row>
      <xdr:rowOff>95136</xdr:rowOff>
    </xdr:to>
    <xdr:sp macro="" textlink="">
      <xdr:nvSpPr>
        <xdr:cNvPr id="554" name="楕円 553"/>
        <xdr:cNvSpPr/>
      </xdr:nvSpPr>
      <xdr:spPr>
        <a:xfrm>
          <a:off x="13652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86263</xdr:rowOff>
    </xdr:from>
    <xdr:ext cx="249299" cy="259045"/>
    <xdr:sp macro="" textlink="">
      <xdr:nvSpPr>
        <xdr:cNvPr id="555" name="テキスト ボックス 554"/>
        <xdr:cNvSpPr txBox="1"/>
      </xdr:nvSpPr>
      <xdr:spPr>
        <a:xfrm>
          <a:off x="13578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165024</xdr:rowOff>
    </xdr:from>
    <xdr:to>
      <xdr:col>67</xdr:col>
      <xdr:colOff>101600</xdr:colOff>
      <xdr:row>39</xdr:row>
      <xdr:rowOff>95174</xdr:rowOff>
    </xdr:to>
    <xdr:sp macro="" textlink="">
      <xdr:nvSpPr>
        <xdr:cNvPr id="556" name="楕円 555"/>
        <xdr:cNvSpPr/>
      </xdr:nvSpPr>
      <xdr:spPr>
        <a:xfrm>
          <a:off x="1276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86301</xdr:rowOff>
    </xdr:from>
    <xdr:ext cx="249299" cy="259045"/>
    <xdr:sp macro="" textlink="">
      <xdr:nvSpPr>
        <xdr:cNvPr id="557" name="テキスト ボックス 556"/>
        <xdr:cNvSpPr txBox="1"/>
      </xdr:nvSpPr>
      <xdr:spPr>
        <a:xfrm>
          <a:off x="1268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31801</xdr:rowOff>
    </xdr:from>
    <xdr:to>
      <xdr:col>85</xdr:col>
      <xdr:colOff>126364</xdr:colOff>
      <xdr:row>79</xdr:row>
      <xdr:rowOff>14770</xdr:rowOff>
    </xdr:to>
    <xdr:cxnSp macro="">
      <xdr:nvCxnSpPr>
        <xdr:cNvPr id="631" name="直線コネクタ 630"/>
        <xdr:cNvCxnSpPr/>
      </xdr:nvCxnSpPr>
      <xdr:spPr>
        <a:xfrm flipV="1">
          <a:off x="16317595" y="12033301"/>
          <a:ext cx="1269" cy="152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18597</xdr:rowOff>
    </xdr:from>
    <xdr:ext cx="534377" cy="259045"/>
    <xdr:sp macro="" textlink="">
      <xdr:nvSpPr>
        <xdr:cNvPr id="632" name="公債費最小値テキスト"/>
        <xdr:cNvSpPr txBox="1"/>
      </xdr:nvSpPr>
      <xdr:spPr>
        <a:xfrm>
          <a:off x="16370300" y="1356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14770</xdr:rowOff>
    </xdr:from>
    <xdr:to>
      <xdr:col>86</xdr:col>
      <xdr:colOff>25400</xdr:colOff>
      <xdr:row>79</xdr:row>
      <xdr:rowOff>14770</xdr:rowOff>
    </xdr:to>
    <xdr:cxnSp macro="">
      <xdr:nvCxnSpPr>
        <xdr:cNvPr id="633" name="直線コネクタ 632"/>
        <xdr:cNvCxnSpPr/>
      </xdr:nvCxnSpPr>
      <xdr:spPr>
        <a:xfrm>
          <a:off x="16230600" y="1355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149928</xdr:rowOff>
    </xdr:from>
    <xdr:ext cx="599010" cy="259045"/>
    <xdr:sp macro="" textlink="">
      <xdr:nvSpPr>
        <xdr:cNvPr id="634" name="公債費最大値テキスト"/>
        <xdr:cNvSpPr txBox="1"/>
      </xdr:nvSpPr>
      <xdr:spPr>
        <a:xfrm>
          <a:off x="16370300" y="1180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31801</xdr:rowOff>
    </xdr:from>
    <xdr:to>
      <xdr:col>86</xdr:col>
      <xdr:colOff>25400</xdr:colOff>
      <xdr:row>70</xdr:row>
      <xdr:rowOff>31801</xdr:rowOff>
    </xdr:to>
    <xdr:cxnSp macro="">
      <xdr:nvCxnSpPr>
        <xdr:cNvPr id="635" name="直線コネクタ 634"/>
        <xdr:cNvCxnSpPr/>
      </xdr:nvCxnSpPr>
      <xdr:spPr>
        <a:xfrm>
          <a:off x="16230600" y="1203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118821</xdr:rowOff>
    </xdr:from>
    <xdr:to>
      <xdr:col>85</xdr:col>
      <xdr:colOff>127000</xdr:colOff>
      <xdr:row>74</xdr:row>
      <xdr:rowOff>137128</xdr:rowOff>
    </xdr:to>
    <xdr:cxnSp macro="">
      <xdr:nvCxnSpPr>
        <xdr:cNvPr id="636" name="直線コネクタ 635"/>
        <xdr:cNvCxnSpPr/>
      </xdr:nvCxnSpPr>
      <xdr:spPr>
        <a:xfrm flipV="1">
          <a:off x="15481300" y="12806121"/>
          <a:ext cx="8382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85062</xdr:rowOff>
    </xdr:from>
    <xdr:ext cx="534377" cy="259045"/>
    <xdr:sp macro="" textlink="">
      <xdr:nvSpPr>
        <xdr:cNvPr id="637" name="公債費平均値テキスト"/>
        <xdr:cNvSpPr txBox="1"/>
      </xdr:nvSpPr>
      <xdr:spPr>
        <a:xfrm>
          <a:off x="16370300" y="1277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106635</xdr:rowOff>
    </xdr:from>
    <xdr:to>
      <xdr:col>85</xdr:col>
      <xdr:colOff>177800</xdr:colOff>
      <xdr:row>75</xdr:row>
      <xdr:rowOff>36785</xdr:rowOff>
    </xdr:to>
    <xdr:sp macro="" textlink="">
      <xdr:nvSpPr>
        <xdr:cNvPr id="638" name="フローチャート: 判断 637"/>
        <xdr:cNvSpPr/>
      </xdr:nvSpPr>
      <xdr:spPr>
        <a:xfrm>
          <a:off x="162687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137128</xdr:rowOff>
    </xdr:from>
    <xdr:to>
      <xdr:col>81</xdr:col>
      <xdr:colOff>50800</xdr:colOff>
      <xdr:row>75</xdr:row>
      <xdr:rowOff>9322</xdr:rowOff>
    </xdr:to>
    <xdr:cxnSp macro="">
      <xdr:nvCxnSpPr>
        <xdr:cNvPr id="639" name="直線コネクタ 638"/>
        <xdr:cNvCxnSpPr/>
      </xdr:nvCxnSpPr>
      <xdr:spPr>
        <a:xfrm flipV="1">
          <a:off x="14592300" y="12824428"/>
          <a:ext cx="889000" cy="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77889</xdr:rowOff>
    </xdr:from>
    <xdr:to>
      <xdr:col>81</xdr:col>
      <xdr:colOff>101600</xdr:colOff>
      <xdr:row>75</xdr:row>
      <xdr:rowOff>8039</xdr:rowOff>
    </xdr:to>
    <xdr:sp macro="" textlink="">
      <xdr:nvSpPr>
        <xdr:cNvPr id="640" name="フローチャート: 判断 639"/>
        <xdr:cNvSpPr/>
      </xdr:nvSpPr>
      <xdr:spPr>
        <a:xfrm>
          <a:off x="15430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24566</xdr:rowOff>
    </xdr:from>
    <xdr:ext cx="534377" cy="259045"/>
    <xdr:sp macro="" textlink="">
      <xdr:nvSpPr>
        <xdr:cNvPr id="641" name="テキスト ボックス 640"/>
        <xdr:cNvSpPr txBox="1"/>
      </xdr:nvSpPr>
      <xdr:spPr>
        <a:xfrm>
          <a:off x="15214111" y="125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9322</xdr:rowOff>
    </xdr:from>
    <xdr:to>
      <xdr:col>76</xdr:col>
      <xdr:colOff>114300</xdr:colOff>
      <xdr:row>75</xdr:row>
      <xdr:rowOff>40945</xdr:rowOff>
    </xdr:to>
    <xdr:cxnSp macro="">
      <xdr:nvCxnSpPr>
        <xdr:cNvPr id="642" name="直線コネクタ 641"/>
        <xdr:cNvCxnSpPr/>
      </xdr:nvCxnSpPr>
      <xdr:spPr>
        <a:xfrm flipV="1">
          <a:off x="13703300" y="12868072"/>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133991</xdr:rowOff>
    </xdr:from>
    <xdr:to>
      <xdr:col>76</xdr:col>
      <xdr:colOff>165100</xdr:colOff>
      <xdr:row>75</xdr:row>
      <xdr:rowOff>64141</xdr:rowOff>
    </xdr:to>
    <xdr:sp macro="" textlink="">
      <xdr:nvSpPr>
        <xdr:cNvPr id="643" name="フローチャート: 判断 642"/>
        <xdr:cNvSpPr/>
      </xdr:nvSpPr>
      <xdr:spPr>
        <a:xfrm>
          <a:off x="14541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55268</xdr:rowOff>
    </xdr:from>
    <xdr:ext cx="534377" cy="259045"/>
    <xdr:sp macro="" textlink="">
      <xdr:nvSpPr>
        <xdr:cNvPr id="644" name="テキスト ボックス 643"/>
        <xdr:cNvSpPr txBox="1"/>
      </xdr:nvSpPr>
      <xdr:spPr>
        <a:xfrm>
          <a:off x="14325111" y="129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40945</xdr:rowOff>
    </xdr:from>
    <xdr:to>
      <xdr:col>71</xdr:col>
      <xdr:colOff>177800</xdr:colOff>
      <xdr:row>75</xdr:row>
      <xdr:rowOff>55213</xdr:rowOff>
    </xdr:to>
    <xdr:cxnSp macro="">
      <xdr:nvCxnSpPr>
        <xdr:cNvPr id="645" name="直線コネクタ 644"/>
        <xdr:cNvCxnSpPr/>
      </xdr:nvCxnSpPr>
      <xdr:spPr>
        <a:xfrm flipV="1">
          <a:off x="12814300" y="12899695"/>
          <a:ext cx="889000" cy="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16872</xdr:rowOff>
    </xdr:from>
    <xdr:to>
      <xdr:col>72</xdr:col>
      <xdr:colOff>38100</xdr:colOff>
      <xdr:row>75</xdr:row>
      <xdr:rowOff>118472</xdr:rowOff>
    </xdr:to>
    <xdr:sp macro="" textlink="">
      <xdr:nvSpPr>
        <xdr:cNvPr id="646" name="フローチャート: 判断 645"/>
        <xdr:cNvSpPr/>
      </xdr:nvSpPr>
      <xdr:spPr>
        <a:xfrm>
          <a:off x="13652500" y="1287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109599</xdr:rowOff>
    </xdr:from>
    <xdr:ext cx="534377" cy="259045"/>
    <xdr:sp macro="" textlink="">
      <xdr:nvSpPr>
        <xdr:cNvPr id="647" name="テキスト ボックス 646"/>
        <xdr:cNvSpPr txBox="1"/>
      </xdr:nvSpPr>
      <xdr:spPr>
        <a:xfrm>
          <a:off x="13436111" y="129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53715</xdr:rowOff>
    </xdr:from>
    <xdr:to>
      <xdr:col>67</xdr:col>
      <xdr:colOff>101600</xdr:colOff>
      <xdr:row>75</xdr:row>
      <xdr:rowOff>155315</xdr:rowOff>
    </xdr:to>
    <xdr:sp macro="" textlink="">
      <xdr:nvSpPr>
        <xdr:cNvPr id="648" name="フローチャート: 判断 647"/>
        <xdr:cNvSpPr/>
      </xdr:nvSpPr>
      <xdr:spPr>
        <a:xfrm>
          <a:off x="12763500" y="1291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146442</xdr:rowOff>
    </xdr:from>
    <xdr:ext cx="534377" cy="259045"/>
    <xdr:sp macro="" textlink="">
      <xdr:nvSpPr>
        <xdr:cNvPr id="649" name="テキスト ボックス 648"/>
        <xdr:cNvSpPr txBox="1"/>
      </xdr:nvSpPr>
      <xdr:spPr>
        <a:xfrm>
          <a:off x="12547111" y="1300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68021</xdr:rowOff>
    </xdr:from>
    <xdr:to>
      <xdr:col>85</xdr:col>
      <xdr:colOff>177800</xdr:colOff>
      <xdr:row>74</xdr:row>
      <xdr:rowOff>169621</xdr:rowOff>
    </xdr:to>
    <xdr:sp macro="" textlink="">
      <xdr:nvSpPr>
        <xdr:cNvPr id="655" name="楕円 654"/>
        <xdr:cNvSpPr/>
      </xdr:nvSpPr>
      <xdr:spPr>
        <a:xfrm>
          <a:off x="16268700" y="127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90898</xdr:rowOff>
    </xdr:from>
    <xdr:ext cx="534377" cy="259045"/>
    <xdr:sp macro="" textlink="">
      <xdr:nvSpPr>
        <xdr:cNvPr id="656" name="公債費該当値テキスト"/>
        <xdr:cNvSpPr txBox="1"/>
      </xdr:nvSpPr>
      <xdr:spPr>
        <a:xfrm>
          <a:off x="16370300" y="1260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86328</xdr:rowOff>
    </xdr:from>
    <xdr:to>
      <xdr:col>81</xdr:col>
      <xdr:colOff>101600</xdr:colOff>
      <xdr:row>75</xdr:row>
      <xdr:rowOff>16478</xdr:rowOff>
    </xdr:to>
    <xdr:sp macro="" textlink="">
      <xdr:nvSpPr>
        <xdr:cNvPr id="657" name="楕円 656"/>
        <xdr:cNvSpPr/>
      </xdr:nvSpPr>
      <xdr:spPr>
        <a:xfrm>
          <a:off x="15430500" y="127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7605</xdr:rowOff>
    </xdr:from>
    <xdr:ext cx="534377" cy="259045"/>
    <xdr:sp macro="" textlink="">
      <xdr:nvSpPr>
        <xdr:cNvPr id="658" name="テキスト ボックス 657"/>
        <xdr:cNvSpPr txBox="1"/>
      </xdr:nvSpPr>
      <xdr:spPr>
        <a:xfrm>
          <a:off x="15214111" y="128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129972</xdr:rowOff>
    </xdr:from>
    <xdr:to>
      <xdr:col>76</xdr:col>
      <xdr:colOff>165100</xdr:colOff>
      <xdr:row>75</xdr:row>
      <xdr:rowOff>60122</xdr:rowOff>
    </xdr:to>
    <xdr:sp macro="" textlink="">
      <xdr:nvSpPr>
        <xdr:cNvPr id="659" name="楕円 658"/>
        <xdr:cNvSpPr/>
      </xdr:nvSpPr>
      <xdr:spPr>
        <a:xfrm>
          <a:off x="14541500" y="128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76649</xdr:rowOff>
    </xdr:from>
    <xdr:ext cx="534377" cy="259045"/>
    <xdr:sp macro="" textlink="">
      <xdr:nvSpPr>
        <xdr:cNvPr id="660" name="テキスト ボックス 659"/>
        <xdr:cNvSpPr txBox="1"/>
      </xdr:nvSpPr>
      <xdr:spPr>
        <a:xfrm>
          <a:off x="14325111" y="1259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161595</xdr:rowOff>
    </xdr:from>
    <xdr:to>
      <xdr:col>72</xdr:col>
      <xdr:colOff>38100</xdr:colOff>
      <xdr:row>75</xdr:row>
      <xdr:rowOff>91745</xdr:rowOff>
    </xdr:to>
    <xdr:sp macro="" textlink="">
      <xdr:nvSpPr>
        <xdr:cNvPr id="661" name="楕円 660"/>
        <xdr:cNvSpPr/>
      </xdr:nvSpPr>
      <xdr:spPr>
        <a:xfrm>
          <a:off x="13652500" y="128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108272</xdr:rowOff>
    </xdr:from>
    <xdr:ext cx="534377" cy="259045"/>
    <xdr:sp macro="" textlink="">
      <xdr:nvSpPr>
        <xdr:cNvPr id="662" name="テキスト ボックス 661"/>
        <xdr:cNvSpPr txBox="1"/>
      </xdr:nvSpPr>
      <xdr:spPr>
        <a:xfrm>
          <a:off x="13436111" y="1262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4413</xdr:rowOff>
    </xdr:from>
    <xdr:to>
      <xdr:col>67</xdr:col>
      <xdr:colOff>101600</xdr:colOff>
      <xdr:row>75</xdr:row>
      <xdr:rowOff>106013</xdr:rowOff>
    </xdr:to>
    <xdr:sp macro="" textlink="">
      <xdr:nvSpPr>
        <xdr:cNvPr id="663" name="楕円 662"/>
        <xdr:cNvSpPr/>
      </xdr:nvSpPr>
      <xdr:spPr>
        <a:xfrm>
          <a:off x="12763500" y="128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122540</xdr:rowOff>
    </xdr:from>
    <xdr:ext cx="534377" cy="259045"/>
    <xdr:sp macro="" textlink="">
      <xdr:nvSpPr>
        <xdr:cNvPr id="664" name="テキスト ボックス 663"/>
        <xdr:cNvSpPr txBox="1"/>
      </xdr:nvSpPr>
      <xdr:spPr>
        <a:xfrm>
          <a:off x="12547111" y="1263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23518</xdr:rowOff>
    </xdr:from>
    <xdr:to>
      <xdr:col>85</xdr:col>
      <xdr:colOff>126364</xdr:colOff>
      <xdr:row>98</xdr:row>
      <xdr:rowOff>148616</xdr:rowOff>
    </xdr:to>
    <xdr:cxnSp macro="">
      <xdr:nvCxnSpPr>
        <xdr:cNvPr id="688" name="直線コネクタ 687"/>
        <xdr:cNvCxnSpPr/>
      </xdr:nvCxnSpPr>
      <xdr:spPr>
        <a:xfrm flipV="1">
          <a:off x="16317595" y="15454018"/>
          <a:ext cx="1269" cy="149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152443</xdr:rowOff>
    </xdr:from>
    <xdr:ext cx="469744" cy="259045"/>
    <xdr:sp macro="" textlink="">
      <xdr:nvSpPr>
        <xdr:cNvPr id="689" name="積立金最小値テキスト"/>
        <xdr:cNvSpPr txBox="1"/>
      </xdr:nvSpPr>
      <xdr:spPr>
        <a:xfrm>
          <a:off x="16370300" y="1695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148616</xdr:rowOff>
    </xdr:from>
    <xdr:to>
      <xdr:col>86</xdr:col>
      <xdr:colOff>25400</xdr:colOff>
      <xdr:row>98</xdr:row>
      <xdr:rowOff>148616</xdr:rowOff>
    </xdr:to>
    <xdr:cxnSp macro="">
      <xdr:nvCxnSpPr>
        <xdr:cNvPr id="690" name="直線コネクタ 689"/>
        <xdr:cNvCxnSpPr/>
      </xdr:nvCxnSpPr>
      <xdr:spPr>
        <a:xfrm>
          <a:off x="16230600" y="1695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141645</xdr:rowOff>
    </xdr:from>
    <xdr:ext cx="599010" cy="259045"/>
    <xdr:sp macro="" textlink="">
      <xdr:nvSpPr>
        <xdr:cNvPr id="691" name="積立金最大値テキスト"/>
        <xdr:cNvSpPr txBox="1"/>
      </xdr:nvSpPr>
      <xdr:spPr>
        <a:xfrm>
          <a:off x="16370300" y="152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23518</xdr:rowOff>
    </xdr:from>
    <xdr:to>
      <xdr:col>86</xdr:col>
      <xdr:colOff>25400</xdr:colOff>
      <xdr:row>90</xdr:row>
      <xdr:rowOff>23518</xdr:rowOff>
    </xdr:to>
    <xdr:cxnSp macro="">
      <xdr:nvCxnSpPr>
        <xdr:cNvPr id="692" name="直線コネクタ 691"/>
        <xdr:cNvCxnSpPr/>
      </xdr:nvCxnSpPr>
      <xdr:spPr>
        <a:xfrm>
          <a:off x="16230600" y="154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25774</xdr:rowOff>
    </xdr:from>
    <xdr:to>
      <xdr:col>85</xdr:col>
      <xdr:colOff>127000</xdr:colOff>
      <xdr:row>96</xdr:row>
      <xdr:rowOff>22093</xdr:rowOff>
    </xdr:to>
    <xdr:cxnSp macro="">
      <xdr:nvCxnSpPr>
        <xdr:cNvPr id="693" name="直線コネクタ 692"/>
        <xdr:cNvCxnSpPr/>
      </xdr:nvCxnSpPr>
      <xdr:spPr>
        <a:xfrm>
          <a:off x="15481300" y="16313524"/>
          <a:ext cx="838200" cy="16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66184</xdr:rowOff>
    </xdr:from>
    <xdr:ext cx="534377" cy="259045"/>
    <xdr:sp macro="" textlink="">
      <xdr:nvSpPr>
        <xdr:cNvPr id="694" name="積立金平均値テキスト"/>
        <xdr:cNvSpPr txBox="1"/>
      </xdr:nvSpPr>
      <xdr:spPr>
        <a:xfrm>
          <a:off x="16370300" y="16525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87757</xdr:rowOff>
    </xdr:from>
    <xdr:to>
      <xdr:col>85</xdr:col>
      <xdr:colOff>177800</xdr:colOff>
      <xdr:row>97</xdr:row>
      <xdr:rowOff>17907</xdr:rowOff>
    </xdr:to>
    <xdr:sp macro="" textlink="">
      <xdr:nvSpPr>
        <xdr:cNvPr id="695" name="フローチャート: 判断 694"/>
        <xdr:cNvSpPr/>
      </xdr:nvSpPr>
      <xdr:spPr>
        <a:xfrm>
          <a:off x="162687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25774</xdr:rowOff>
    </xdr:from>
    <xdr:to>
      <xdr:col>81</xdr:col>
      <xdr:colOff>50800</xdr:colOff>
      <xdr:row>96</xdr:row>
      <xdr:rowOff>34514</xdr:rowOff>
    </xdr:to>
    <xdr:cxnSp macro="">
      <xdr:nvCxnSpPr>
        <xdr:cNvPr id="696" name="直線コネクタ 695"/>
        <xdr:cNvCxnSpPr/>
      </xdr:nvCxnSpPr>
      <xdr:spPr>
        <a:xfrm flipV="1">
          <a:off x="14592300" y="16313524"/>
          <a:ext cx="889000" cy="18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146126</xdr:rowOff>
    </xdr:from>
    <xdr:to>
      <xdr:col>81</xdr:col>
      <xdr:colOff>101600</xdr:colOff>
      <xdr:row>96</xdr:row>
      <xdr:rowOff>76276</xdr:rowOff>
    </xdr:to>
    <xdr:sp macro="" textlink="">
      <xdr:nvSpPr>
        <xdr:cNvPr id="697" name="フローチャート: 判断 696"/>
        <xdr:cNvSpPr/>
      </xdr:nvSpPr>
      <xdr:spPr>
        <a:xfrm>
          <a:off x="15430500" y="164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67403</xdr:rowOff>
    </xdr:from>
    <xdr:ext cx="534377" cy="259045"/>
    <xdr:sp macro="" textlink="">
      <xdr:nvSpPr>
        <xdr:cNvPr id="698" name="テキスト ボックス 697"/>
        <xdr:cNvSpPr txBox="1"/>
      </xdr:nvSpPr>
      <xdr:spPr>
        <a:xfrm>
          <a:off x="15214111" y="1652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34514</xdr:rowOff>
    </xdr:from>
    <xdr:to>
      <xdr:col>76</xdr:col>
      <xdr:colOff>114300</xdr:colOff>
      <xdr:row>97</xdr:row>
      <xdr:rowOff>80668</xdr:rowOff>
    </xdr:to>
    <xdr:cxnSp macro="">
      <xdr:nvCxnSpPr>
        <xdr:cNvPr id="699" name="直線コネクタ 698"/>
        <xdr:cNvCxnSpPr/>
      </xdr:nvCxnSpPr>
      <xdr:spPr>
        <a:xfrm flipV="1">
          <a:off x="13703300" y="16493714"/>
          <a:ext cx="889000" cy="21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11770</xdr:rowOff>
    </xdr:from>
    <xdr:to>
      <xdr:col>76</xdr:col>
      <xdr:colOff>165100</xdr:colOff>
      <xdr:row>97</xdr:row>
      <xdr:rowOff>113370</xdr:rowOff>
    </xdr:to>
    <xdr:sp macro="" textlink="">
      <xdr:nvSpPr>
        <xdr:cNvPr id="700" name="フローチャート: 判断 699"/>
        <xdr:cNvSpPr/>
      </xdr:nvSpPr>
      <xdr:spPr>
        <a:xfrm>
          <a:off x="14541500" y="1664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104497</xdr:rowOff>
    </xdr:from>
    <xdr:ext cx="534377" cy="259045"/>
    <xdr:sp macro="" textlink="">
      <xdr:nvSpPr>
        <xdr:cNvPr id="701" name="テキスト ボックス 700"/>
        <xdr:cNvSpPr txBox="1"/>
      </xdr:nvSpPr>
      <xdr:spPr>
        <a:xfrm>
          <a:off x="14325111" y="1673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106935</xdr:rowOff>
    </xdr:from>
    <xdr:to>
      <xdr:col>71</xdr:col>
      <xdr:colOff>177800</xdr:colOff>
      <xdr:row>97</xdr:row>
      <xdr:rowOff>80668</xdr:rowOff>
    </xdr:to>
    <xdr:cxnSp macro="">
      <xdr:nvCxnSpPr>
        <xdr:cNvPr id="702" name="直線コネクタ 701"/>
        <xdr:cNvCxnSpPr/>
      </xdr:nvCxnSpPr>
      <xdr:spPr>
        <a:xfrm>
          <a:off x="12814300" y="16566135"/>
          <a:ext cx="889000" cy="14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75261</xdr:rowOff>
    </xdr:from>
    <xdr:to>
      <xdr:col>72</xdr:col>
      <xdr:colOff>38100</xdr:colOff>
      <xdr:row>98</xdr:row>
      <xdr:rowOff>5411</xdr:rowOff>
    </xdr:to>
    <xdr:sp macro="" textlink="">
      <xdr:nvSpPr>
        <xdr:cNvPr id="703" name="フローチャート: 判断 702"/>
        <xdr:cNvSpPr/>
      </xdr:nvSpPr>
      <xdr:spPr>
        <a:xfrm>
          <a:off x="13652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167988</xdr:rowOff>
    </xdr:from>
    <xdr:ext cx="534377" cy="259045"/>
    <xdr:sp macro="" textlink="">
      <xdr:nvSpPr>
        <xdr:cNvPr id="704" name="テキスト ボックス 703"/>
        <xdr:cNvSpPr txBox="1"/>
      </xdr:nvSpPr>
      <xdr:spPr>
        <a:xfrm>
          <a:off x="13436111" y="1679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3442</xdr:rowOff>
    </xdr:from>
    <xdr:to>
      <xdr:col>67</xdr:col>
      <xdr:colOff>101600</xdr:colOff>
      <xdr:row>97</xdr:row>
      <xdr:rowOff>105042</xdr:rowOff>
    </xdr:to>
    <xdr:sp macro="" textlink="">
      <xdr:nvSpPr>
        <xdr:cNvPr id="705" name="フローチャート: 判断 704"/>
        <xdr:cNvSpPr/>
      </xdr:nvSpPr>
      <xdr:spPr>
        <a:xfrm>
          <a:off x="12763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96169</xdr:rowOff>
    </xdr:from>
    <xdr:ext cx="534377" cy="259045"/>
    <xdr:sp macro="" textlink="">
      <xdr:nvSpPr>
        <xdr:cNvPr id="706" name="テキスト ボックス 705"/>
        <xdr:cNvSpPr txBox="1"/>
      </xdr:nvSpPr>
      <xdr:spPr>
        <a:xfrm>
          <a:off x="12547111" y="1672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142743</xdr:rowOff>
    </xdr:from>
    <xdr:to>
      <xdr:col>85</xdr:col>
      <xdr:colOff>177800</xdr:colOff>
      <xdr:row>96</xdr:row>
      <xdr:rowOff>72893</xdr:rowOff>
    </xdr:to>
    <xdr:sp macro="" textlink="">
      <xdr:nvSpPr>
        <xdr:cNvPr id="712" name="楕円 711"/>
        <xdr:cNvSpPr/>
      </xdr:nvSpPr>
      <xdr:spPr>
        <a:xfrm>
          <a:off x="16268700" y="164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165620</xdr:rowOff>
    </xdr:from>
    <xdr:ext cx="534377" cy="259045"/>
    <xdr:sp macro="" textlink="">
      <xdr:nvSpPr>
        <xdr:cNvPr id="713" name="積立金該当値テキスト"/>
        <xdr:cNvSpPr txBox="1"/>
      </xdr:nvSpPr>
      <xdr:spPr>
        <a:xfrm>
          <a:off x="16370300" y="1628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146424</xdr:rowOff>
    </xdr:from>
    <xdr:to>
      <xdr:col>81</xdr:col>
      <xdr:colOff>101600</xdr:colOff>
      <xdr:row>95</xdr:row>
      <xdr:rowOff>76574</xdr:rowOff>
    </xdr:to>
    <xdr:sp macro="" textlink="">
      <xdr:nvSpPr>
        <xdr:cNvPr id="714" name="楕円 713"/>
        <xdr:cNvSpPr/>
      </xdr:nvSpPr>
      <xdr:spPr>
        <a:xfrm>
          <a:off x="15430500" y="162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93101</xdr:rowOff>
    </xdr:from>
    <xdr:ext cx="534377" cy="259045"/>
    <xdr:sp macro="" textlink="">
      <xdr:nvSpPr>
        <xdr:cNvPr id="715" name="テキスト ボックス 714"/>
        <xdr:cNvSpPr txBox="1"/>
      </xdr:nvSpPr>
      <xdr:spPr>
        <a:xfrm>
          <a:off x="15214111" y="160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155164</xdr:rowOff>
    </xdr:from>
    <xdr:to>
      <xdr:col>76</xdr:col>
      <xdr:colOff>165100</xdr:colOff>
      <xdr:row>96</xdr:row>
      <xdr:rowOff>85314</xdr:rowOff>
    </xdr:to>
    <xdr:sp macro="" textlink="">
      <xdr:nvSpPr>
        <xdr:cNvPr id="716" name="楕円 715"/>
        <xdr:cNvSpPr/>
      </xdr:nvSpPr>
      <xdr:spPr>
        <a:xfrm>
          <a:off x="14541500" y="164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101841</xdr:rowOff>
    </xdr:from>
    <xdr:ext cx="534377" cy="259045"/>
    <xdr:sp macro="" textlink="">
      <xdr:nvSpPr>
        <xdr:cNvPr id="717" name="テキスト ボックス 716"/>
        <xdr:cNvSpPr txBox="1"/>
      </xdr:nvSpPr>
      <xdr:spPr>
        <a:xfrm>
          <a:off x="14325111" y="162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29868</xdr:rowOff>
    </xdr:from>
    <xdr:to>
      <xdr:col>72</xdr:col>
      <xdr:colOff>38100</xdr:colOff>
      <xdr:row>97</xdr:row>
      <xdr:rowOff>131468</xdr:rowOff>
    </xdr:to>
    <xdr:sp macro="" textlink="">
      <xdr:nvSpPr>
        <xdr:cNvPr id="718" name="楕円 717"/>
        <xdr:cNvSpPr/>
      </xdr:nvSpPr>
      <xdr:spPr>
        <a:xfrm>
          <a:off x="13652500" y="1666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147995</xdr:rowOff>
    </xdr:from>
    <xdr:ext cx="534377" cy="259045"/>
    <xdr:sp macro="" textlink="">
      <xdr:nvSpPr>
        <xdr:cNvPr id="719" name="テキスト ボックス 718"/>
        <xdr:cNvSpPr txBox="1"/>
      </xdr:nvSpPr>
      <xdr:spPr>
        <a:xfrm>
          <a:off x="13436111" y="164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56135</xdr:rowOff>
    </xdr:from>
    <xdr:to>
      <xdr:col>67</xdr:col>
      <xdr:colOff>101600</xdr:colOff>
      <xdr:row>96</xdr:row>
      <xdr:rowOff>157735</xdr:rowOff>
    </xdr:to>
    <xdr:sp macro="" textlink="">
      <xdr:nvSpPr>
        <xdr:cNvPr id="720" name="楕円 719"/>
        <xdr:cNvSpPr/>
      </xdr:nvSpPr>
      <xdr:spPr>
        <a:xfrm>
          <a:off x="12763500" y="1651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2812</xdr:rowOff>
    </xdr:from>
    <xdr:ext cx="534377" cy="259045"/>
    <xdr:sp macro="" textlink="">
      <xdr:nvSpPr>
        <xdr:cNvPr id="721" name="テキスト ボックス 720"/>
        <xdr:cNvSpPr txBox="1"/>
      </xdr:nvSpPr>
      <xdr:spPr>
        <a:xfrm>
          <a:off x="12547111" y="1629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162865</xdr:rowOff>
    </xdr:from>
    <xdr:to>
      <xdr:col>116</xdr:col>
      <xdr:colOff>62864</xdr:colOff>
      <xdr:row>39</xdr:row>
      <xdr:rowOff>44450</xdr:rowOff>
    </xdr:to>
    <xdr:cxnSp macro="">
      <xdr:nvCxnSpPr>
        <xdr:cNvPr id="745" name="直線コネクタ 744"/>
        <xdr:cNvCxnSpPr/>
      </xdr:nvCxnSpPr>
      <xdr:spPr>
        <a:xfrm flipV="1">
          <a:off x="22159595" y="5306365"/>
          <a:ext cx="1269"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109542</xdr:rowOff>
    </xdr:from>
    <xdr:ext cx="534377" cy="259045"/>
    <xdr:sp macro="" textlink="">
      <xdr:nvSpPr>
        <xdr:cNvPr id="748" name="投資及び出資金最大値テキスト"/>
        <xdr:cNvSpPr txBox="1"/>
      </xdr:nvSpPr>
      <xdr:spPr>
        <a:xfrm>
          <a:off x="22212300" y="508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162865</xdr:rowOff>
    </xdr:from>
    <xdr:to>
      <xdr:col>116</xdr:col>
      <xdr:colOff>152400</xdr:colOff>
      <xdr:row>30</xdr:row>
      <xdr:rowOff>162865</xdr:rowOff>
    </xdr:to>
    <xdr:cxnSp macro="">
      <xdr:nvCxnSpPr>
        <xdr:cNvPr id="749" name="直線コネクタ 748"/>
        <xdr:cNvCxnSpPr/>
      </xdr:nvCxnSpPr>
      <xdr:spPr>
        <a:xfrm>
          <a:off x="22072600" y="530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139057</xdr:rowOff>
    </xdr:from>
    <xdr:ext cx="469744" cy="259045"/>
    <xdr:sp macro="" textlink="">
      <xdr:nvSpPr>
        <xdr:cNvPr id="751" name="投資及び出資金平均値テキスト"/>
        <xdr:cNvSpPr txBox="1"/>
      </xdr:nvSpPr>
      <xdr:spPr>
        <a:xfrm>
          <a:off x="22212300" y="6139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116180</xdr:rowOff>
    </xdr:from>
    <xdr:to>
      <xdr:col>116</xdr:col>
      <xdr:colOff>114300</xdr:colOff>
      <xdr:row>37</xdr:row>
      <xdr:rowOff>46330</xdr:rowOff>
    </xdr:to>
    <xdr:sp macro="" textlink="">
      <xdr:nvSpPr>
        <xdr:cNvPr id="752" name="フローチャート: 判断 751"/>
        <xdr:cNvSpPr/>
      </xdr:nvSpPr>
      <xdr:spPr>
        <a:xfrm>
          <a:off x="221107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129896</xdr:rowOff>
    </xdr:from>
    <xdr:to>
      <xdr:col>112</xdr:col>
      <xdr:colOff>38100</xdr:colOff>
      <xdr:row>37</xdr:row>
      <xdr:rowOff>60046</xdr:rowOff>
    </xdr:to>
    <xdr:sp macro="" textlink="">
      <xdr:nvSpPr>
        <xdr:cNvPr id="754" name="フローチャート: 判断 753"/>
        <xdr:cNvSpPr/>
      </xdr:nvSpPr>
      <xdr:spPr>
        <a:xfrm>
          <a:off x="21272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76573</xdr:rowOff>
    </xdr:from>
    <xdr:ext cx="469744" cy="259045"/>
    <xdr:sp macro="" textlink="">
      <xdr:nvSpPr>
        <xdr:cNvPr id="755" name="テキスト ボックス 754"/>
        <xdr:cNvSpPr txBox="1"/>
      </xdr:nvSpPr>
      <xdr:spPr>
        <a:xfrm>
          <a:off x="21088428" y="6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168377</xdr:rowOff>
    </xdr:from>
    <xdr:to>
      <xdr:col>107</xdr:col>
      <xdr:colOff>101600</xdr:colOff>
      <xdr:row>37</xdr:row>
      <xdr:rowOff>98527</xdr:rowOff>
    </xdr:to>
    <xdr:sp macro="" textlink="">
      <xdr:nvSpPr>
        <xdr:cNvPr id="757" name="フローチャート: 判断 756"/>
        <xdr:cNvSpPr/>
      </xdr:nvSpPr>
      <xdr:spPr>
        <a:xfrm>
          <a:off x="20383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115054</xdr:rowOff>
    </xdr:from>
    <xdr:ext cx="469744" cy="259045"/>
    <xdr:sp macro="" textlink="">
      <xdr:nvSpPr>
        <xdr:cNvPr id="758" name="テキスト ボックス 757"/>
        <xdr:cNvSpPr txBox="1"/>
      </xdr:nvSpPr>
      <xdr:spPr>
        <a:xfrm>
          <a:off x="20199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157404</xdr:rowOff>
    </xdr:from>
    <xdr:to>
      <xdr:col>102</xdr:col>
      <xdr:colOff>165100</xdr:colOff>
      <xdr:row>37</xdr:row>
      <xdr:rowOff>87554</xdr:rowOff>
    </xdr:to>
    <xdr:sp macro="" textlink="">
      <xdr:nvSpPr>
        <xdr:cNvPr id="760" name="フローチャート: 判断 759"/>
        <xdr:cNvSpPr/>
      </xdr:nvSpPr>
      <xdr:spPr>
        <a:xfrm>
          <a:off x="19494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104081</xdr:rowOff>
    </xdr:from>
    <xdr:ext cx="469744" cy="259045"/>
    <xdr:sp macro="" textlink="">
      <xdr:nvSpPr>
        <xdr:cNvPr id="761" name="テキスト ボックス 760"/>
        <xdr:cNvSpPr txBox="1"/>
      </xdr:nvSpPr>
      <xdr:spPr>
        <a:xfrm>
          <a:off x="19310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71679</xdr:rowOff>
    </xdr:from>
    <xdr:to>
      <xdr:col>98</xdr:col>
      <xdr:colOff>38100</xdr:colOff>
      <xdr:row>38</xdr:row>
      <xdr:rowOff>1829</xdr:rowOff>
    </xdr:to>
    <xdr:sp macro="" textlink="">
      <xdr:nvSpPr>
        <xdr:cNvPr id="762" name="フローチャート: 判断 761"/>
        <xdr:cNvSpPr/>
      </xdr:nvSpPr>
      <xdr:spPr>
        <a:xfrm>
          <a:off x="18605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18356</xdr:rowOff>
    </xdr:from>
    <xdr:ext cx="469744" cy="259045"/>
    <xdr:sp macro="" textlink="">
      <xdr:nvSpPr>
        <xdr:cNvPr id="763" name="テキスト ボックス 762"/>
        <xdr:cNvSpPr txBox="1"/>
      </xdr:nvSpPr>
      <xdr:spPr>
        <a:xfrm>
          <a:off x="18421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4" name="テキスト ボックス 79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6" name="テキスト ボックス 79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41173</xdr:rowOff>
    </xdr:from>
    <xdr:to>
      <xdr:col>116</xdr:col>
      <xdr:colOff>62864</xdr:colOff>
      <xdr:row>59</xdr:row>
      <xdr:rowOff>44450</xdr:rowOff>
    </xdr:to>
    <xdr:cxnSp macro="">
      <xdr:nvCxnSpPr>
        <xdr:cNvPr id="802" name="直線コネクタ 801"/>
        <xdr:cNvCxnSpPr/>
      </xdr:nvCxnSpPr>
      <xdr:spPr>
        <a:xfrm flipV="1">
          <a:off x="22159595" y="8785123"/>
          <a:ext cx="1269" cy="137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159300</xdr:rowOff>
    </xdr:from>
    <xdr:ext cx="534377" cy="259045"/>
    <xdr:sp macro="" textlink="">
      <xdr:nvSpPr>
        <xdr:cNvPr id="805" name="貸付金最大値テキスト"/>
        <xdr:cNvSpPr txBox="1"/>
      </xdr:nvSpPr>
      <xdr:spPr>
        <a:xfrm>
          <a:off x="22212300" y="85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41173</xdr:rowOff>
    </xdr:from>
    <xdr:to>
      <xdr:col>116</xdr:col>
      <xdr:colOff>152400</xdr:colOff>
      <xdr:row>51</xdr:row>
      <xdr:rowOff>41173</xdr:rowOff>
    </xdr:to>
    <xdr:cxnSp macro="">
      <xdr:nvCxnSpPr>
        <xdr:cNvPr id="806" name="直線コネクタ 805"/>
        <xdr:cNvCxnSpPr/>
      </xdr:nvCxnSpPr>
      <xdr:spPr>
        <a:xfrm>
          <a:off x="22072600" y="878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40336</xdr:rowOff>
    </xdr:from>
    <xdr:to>
      <xdr:col>116</xdr:col>
      <xdr:colOff>63500</xdr:colOff>
      <xdr:row>59</xdr:row>
      <xdr:rowOff>43307</xdr:rowOff>
    </xdr:to>
    <xdr:cxnSp macro="">
      <xdr:nvCxnSpPr>
        <xdr:cNvPr id="807" name="直線コネクタ 806"/>
        <xdr:cNvCxnSpPr/>
      </xdr:nvCxnSpPr>
      <xdr:spPr>
        <a:xfrm flipV="1">
          <a:off x="21323300" y="10155886"/>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54703</xdr:rowOff>
    </xdr:from>
    <xdr:ext cx="469744" cy="259045"/>
    <xdr:sp macro="" textlink="">
      <xdr:nvSpPr>
        <xdr:cNvPr id="808" name="貸付金平均値テキスト"/>
        <xdr:cNvSpPr txBox="1"/>
      </xdr:nvSpPr>
      <xdr:spPr>
        <a:xfrm>
          <a:off x="22212300" y="9655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31826</xdr:rowOff>
    </xdr:from>
    <xdr:to>
      <xdr:col>116</xdr:col>
      <xdr:colOff>114300</xdr:colOff>
      <xdr:row>57</xdr:row>
      <xdr:rowOff>133426</xdr:rowOff>
    </xdr:to>
    <xdr:sp macro="" textlink="">
      <xdr:nvSpPr>
        <xdr:cNvPr id="809" name="フローチャート: 判断 808"/>
        <xdr:cNvSpPr/>
      </xdr:nvSpPr>
      <xdr:spPr>
        <a:xfrm>
          <a:off x="221107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43307</xdr:rowOff>
    </xdr:from>
    <xdr:to>
      <xdr:col>111</xdr:col>
      <xdr:colOff>177800</xdr:colOff>
      <xdr:row>59</xdr:row>
      <xdr:rowOff>43307</xdr:rowOff>
    </xdr:to>
    <xdr:cxnSp macro="">
      <xdr:nvCxnSpPr>
        <xdr:cNvPr id="810" name="直線コネクタ 809"/>
        <xdr:cNvCxnSpPr/>
      </xdr:nvCxnSpPr>
      <xdr:spPr>
        <a:xfrm>
          <a:off x="20434300" y="10158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31217</xdr:rowOff>
    </xdr:from>
    <xdr:to>
      <xdr:col>112</xdr:col>
      <xdr:colOff>38100</xdr:colOff>
      <xdr:row>57</xdr:row>
      <xdr:rowOff>132817</xdr:rowOff>
    </xdr:to>
    <xdr:sp macro="" textlink="">
      <xdr:nvSpPr>
        <xdr:cNvPr id="811" name="フローチャート: 判断 810"/>
        <xdr:cNvSpPr/>
      </xdr:nvSpPr>
      <xdr:spPr>
        <a:xfrm>
          <a:off x="21272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149344</xdr:rowOff>
    </xdr:from>
    <xdr:ext cx="469744" cy="259045"/>
    <xdr:sp macro="" textlink="">
      <xdr:nvSpPr>
        <xdr:cNvPr id="812" name="テキスト ボックス 811"/>
        <xdr:cNvSpPr txBox="1"/>
      </xdr:nvSpPr>
      <xdr:spPr>
        <a:xfrm>
          <a:off x="21088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43307</xdr:rowOff>
    </xdr:from>
    <xdr:to>
      <xdr:col>107</xdr:col>
      <xdr:colOff>50800</xdr:colOff>
      <xdr:row>59</xdr:row>
      <xdr:rowOff>43383</xdr:rowOff>
    </xdr:to>
    <xdr:cxnSp macro="">
      <xdr:nvCxnSpPr>
        <xdr:cNvPr id="813" name="直線コネクタ 812"/>
        <xdr:cNvCxnSpPr/>
      </xdr:nvCxnSpPr>
      <xdr:spPr>
        <a:xfrm flipV="1">
          <a:off x="19545300" y="1015885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54839</xdr:rowOff>
    </xdr:from>
    <xdr:to>
      <xdr:col>107</xdr:col>
      <xdr:colOff>101600</xdr:colOff>
      <xdr:row>57</xdr:row>
      <xdr:rowOff>156439</xdr:rowOff>
    </xdr:to>
    <xdr:sp macro="" textlink="">
      <xdr:nvSpPr>
        <xdr:cNvPr id="814" name="フローチャート: 判断 813"/>
        <xdr:cNvSpPr/>
      </xdr:nvSpPr>
      <xdr:spPr>
        <a:xfrm>
          <a:off x="20383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1516</xdr:rowOff>
    </xdr:from>
    <xdr:ext cx="469744" cy="259045"/>
    <xdr:sp macro="" textlink="">
      <xdr:nvSpPr>
        <xdr:cNvPr id="815" name="テキスト ボックス 814"/>
        <xdr:cNvSpPr txBox="1"/>
      </xdr:nvSpPr>
      <xdr:spPr>
        <a:xfrm>
          <a:off x="20199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43383</xdr:rowOff>
    </xdr:from>
    <xdr:to>
      <xdr:col>102</xdr:col>
      <xdr:colOff>114300</xdr:colOff>
      <xdr:row>59</xdr:row>
      <xdr:rowOff>43383</xdr:rowOff>
    </xdr:to>
    <xdr:cxnSp macro="">
      <xdr:nvCxnSpPr>
        <xdr:cNvPr id="816" name="直線コネクタ 815"/>
        <xdr:cNvCxnSpPr/>
      </xdr:nvCxnSpPr>
      <xdr:spPr>
        <a:xfrm>
          <a:off x="18656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93091</xdr:rowOff>
    </xdr:from>
    <xdr:to>
      <xdr:col>102</xdr:col>
      <xdr:colOff>165100</xdr:colOff>
      <xdr:row>58</xdr:row>
      <xdr:rowOff>23241</xdr:rowOff>
    </xdr:to>
    <xdr:sp macro="" textlink="">
      <xdr:nvSpPr>
        <xdr:cNvPr id="817" name="フローチャート: 判断 816"/>
        <xdr:cNvSpPr/>
      </xdr:nvSpPr>
      <xdr:spPr>
        <a:xfrm>
          <a:off x="19494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39768</xdr:rowOff>
    </xdr:from>
    <xdr:ext cx="469744" cy="259045"/>
    <xdr:sp macro="" textlink="">
      <xdr:nvSpPr>
        <xdr:cNvPr id="818" name="テキスト ボックス 817"/>
        <xdr:cNvSpPr txBox="1"/>
      </xdr:nvSpPr>
      <xdr:spPr>
        <a:xfrm>
          <a:off x="19310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141554</xdr:rowOff>
    </xdr:from>
    <xdr:to>
      <xdr:col>98</xdr:col>
      <xdr:colOff>38100</xdr:colOff>
      <xdr:row>58</xdr:row>
      <xdr:rowOff>71704</xdr:rowOff>
    </xdr:to>
    <xdr:sp macro="" textlink="">
      <xdr:nvSpPr>
        <xdr:cNvPr id="819" name="フローチャート: 判断 818"/>
        <xdr:cNvSpPr/>
      </xdr:nvSpPr>
      <xdr:spPr>
        <a:xfrm>
          <a:off x="18605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88231</xdr:rowOff>
    </xdr:from>
    <xdr:ext cx="469744" cy="259045"/>
    <xdr:sp macro="" textlink="">
      <xdr:nvSpPr>
        <xdr:cNvPr id="820" name="テキスト ボックス 819"/>
        <xdr:cNvSpPr txBox="1"/>
      </xdr:nvSpPr>
      <xdr:spPr>
        <a:xfrm>
          <a:off x="18421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160986</xdr:rowOff>
    </xdr:from>
    <xdr:to>
      <xdr:col>116</xdr:col>
      <xdr:colOff>114300</xdr:colOff>
      <xdr:row>59</xdr:row>
      <xdr:rowOff>91136</xdr:rowOff>
    </xdr:to>
    <xdr:sp macro="" textlink="">
      <xdr:nvSpPr>
        <xdr:cNvPr id="826" name="楕円 825"/>
        <xdr:cNvSpPr/>
      </xdr:nvSpPr>
      <xdr:spPr>
        <a:xfrm>
          <a:off x="22110700" y="10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75913</xdr:rowOff>
    </xdr:from>
    <xdr:ext cx="313932" cy="259045"/>
    <xdr:sp macro="" textlink="">
      <xdr:nvSpPr>
        <xdr:cNvPr id="827" name="貸付金該当値テキスト"/>
        <xdr:cNvSpPr txBox="1"/>
      </xdr:nvSpPr>
      <xdr:spPr>
        <a:xfrm>
          <a:off x="22212300" y="10020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163957</xdr:rowOff>
    </xdr:from>
    <xdr:to>
      <xdr:col>112</xdr:col>
      <xdr:colOff>38100</xdr:colOff>
      <xdr:row>59</xdr:row>
      <xdr:rowOff>94107</xdr:rowOff>
    </xdr:to>
    <xdr:sp macro="" textlink="">
      <xdr:nvSpPr>
        <xdr:cNvPr id="828" name="楕円 827"/>
        <xdr:cNvSpPr/>
      </xdr:nvSpPr>
      <xdr:spPr>
        <a:xfrm>
          <a:off x="212725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85234</xdr:rowOff>
    </xdr:from>
    <xdr:ext cx="313932" cy="259045"/>
    <xdr:sp macro="" textlink="">
      <xdr:nvSpPr>
        <xdr:cNvPr id="829" name="テキスト ボックス 828"/>
        <xdr:cNvSpPr txBox="1"/>
      </xdr:nvSpPr>
      <xdr:spPr>
        <a:xfrm>
          <a:off x="21166333" y="10200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163957</xdr:rowOff>
    </xdr:from>
    <xdr:to>
      <xdr:col>107</xdr:col>
      <xdr:colOff>101600</xdr:colOff>
      <xdr:row>59</xdr:row>
      <xdr:rowOff>94107</xdr:rowOff>
    </xdr:to>
    <xdr:sp macro="" textlink="">
      <xdr:nvSpPr>
        <xdr:cNvPr id="830" name="楕円 829"/>
        <xdr:cNvSpPr/>
      </xdr:nvSpPr>
      <xdr:spPr>
        <a:xfrm>
          <a:off x="203835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85234</xdr:rowOff>
    </xdr:from>
    <xdr:ext cx="313932" cy="259045"/>
    <xdr:sp macro="" textlink="">
      <xdr:nvSpPr>
        <xdr:cNvPr id="831" name="テキスト ボックス 830"/>
        <xdr:cNvSpPr txBox="1"/>
      </xdr:nvSpPr>
      <xdr:spPr>
        <a:xfrm>
          <a:off x="20277333" y="10200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164033</xdr:rowOff>
    </xdr:from>
    <xdr:to>
      <xdr:col>102</xdr:col>
      <xdr:colOff>165100</xdr:colOff>
      <xdr:row>59</xdr:row>
      <xdr:rowOff>94183</xdr:rowOff>
    </xdr:to>
    <xdr:sp macro="" textlink="">
      <xdr:nvSpPr>
        <xdr:cNvPr id="832" name="楕円 831"/>
        <xdr:cNvSpPr/>
      </xdr:nvSpPr>
      <xdr:spPr>
        <a:xfrm>
          <a:off x="19494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85310</xdr:rowOff>
    </xdr:from>
    <xdr:ext cx="313932" cy="259045"/>
    <xdr:sp macro="" textlink="">
      <xdr:nvSpPr>
        <xdr:cNvPr id="833" name="テキスト ボックス 832"/>
        <xdr:cNvSpPr txBox="1"/>
      </xdr:nvSpPr>
      <xdr:spPr>
        <a:xfrm>
          <a:off x="19388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164033</xdr:rowOff>
    </xdr:from>
    <xdr:to>
      <xdr:col>98</xdr:col>
      <xdr:colOff>38100</xdr:colOff>
      <xdr:row>59</xdr:row>
      <xdr:rowOff>94183</xdr:rowOff>
    </xdr:to>
    <xdr:sp macro="" textlink="">
      <xdr:nvSpPr>
        <xdr:cNvPr id="834" name="楕円 833"/>
        <xdr:cNvSpPr/>
      </xdr:nvSpPr>
      <xdr:spPr>
        <a:xfrm>
          <a:off x="18605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85310</xdr:rowOff>
    </xdr:from>
    <xdr:ext cx="313932" cy="259045"/>
    <xdr:sp macro="" textlink="">
      <xdr:nvSpPr>
        <xdr:cNvPr id="835" name="テキスト ボックス 834"/>
        <xdr:cNvSpPr txBox="1"/>
      </xdr:nvSpPr>
      <xdr:spPr>
        <a:xfrm>
          <a:off x="18499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7" name="直線コネクタ 84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8" name="テキスト ボックス 84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9" name="直線コネクタ 84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0" name="テキスト ボックス 84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1" name="直線コネクタ 85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2" name="テキスト ボックス 85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3" name="直線コネクタ 85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4" name="テキスト ボックス 85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5" name="直線コネクタ 85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6" name="テキスト ボックス 85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8" name="テキスト ボックス 85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126822</xdr:rowOff>
    </xdr:from>
    <xdr:to>
      <xdr:col>116</xdr:col>
      <xdr:colOff>62864</xdr:colOff>
      <xdr:row>77</xdr:row>
      <xdr:rowOff>120993</xdr:rowOff>
    </xdr:to>
    <xdr:cxnSp macro="">
      <xdr:nvCxnSpPr>
        <xdr:cNvPr id="860" name="直線コネクタ 859"/>
        <xdr:cNvCxnSpPr/>
      </xdr:nvCxnSpPr>
      <xdr:spPr>
        <a:xfrm flipV="1">
          <a:off x="22159595" y="12128322"/>
          <a:ext cx="1269" cy="11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124820</xdr:rowOff>
    </xdr:from>
    <xdr:ext cx="534377" cy="259045"/>
    <xdr:sp macro="" textlink="">
      <xdr:nvSpPr>
        <xdr:cNvPr id="861" name="繰出金最小値テキスト"/>
        <xdr:cNvSpPr txBox="1"/>
      </xdr:nvSpPr>
      <xdr:spPr>
        <a:xfrm>
          <a:off x="22212300" y="1332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120993</xdr:rowOff>
    </xdr:from>
    <xdr:to>
      <xdr:col>116</xdr:col>
      <xdr:colOff>152400</xdr:colOff>
      <xdr:row>77</xdr:row>
      <xdr:rowOff>120993</xdr:rowOff>
    </xdr:to>
    <xdr:cxnSp macro="">
      <xdr:nvCxnSpPr>
        <xdr:cNvPr id="862" name="直線コネクタ 861"/>
        <xdr:cNvCxnSpPr/>
      </xdr:nvCxnSpPr>
      <xdr:spPr>
        <a:xfrm>
          <a:off x="22072600" y="133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73499</xdr:rowOff>
    </xdr:from>
    <xdr:ext cx="534377" cy="259045"/>
    <xdr:sp macro="" textlink="">
      <xdr:nvSpPr>
        <xdr:cNvPr id="863" name="繰出金最大値テキスト"/>
        <xdr:cNvSpPr txBox="1"/>
      </xdr:nvSpPr>
      <xdr:spPr>
        <a:xfrm>
          <a:off x="22212300" y="119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126822</xdr:rowOff>
    </xdr:from>
    <xdr:to>
      <xdr:col>116</xdr:col>
      <xdr:colOff>152400</xdr:colOff>
      <xdr:row>70</xdr:row>
      <xdr:rowOff>126822</xdr:rowOff>
    </xdr:to>
    <xdr:cxnSp macro="">
      <xdr:nvCxnSpPr>
        <xdr:cNvPr id="864" name="直線コネクタ 863"/>
        <xdr:cNvCxnSpPr/>
      </xdr:nvCxnSpPr>
      <xdr:spPr>
        <a:xfrm>
          <a:off x="22072600" y="121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66529</xdr:rowOff>
    </xdr:from>
    <xdr:to>
      <xdr:col>116</xdr:col>
      <xdr:colOff>63500</xdr:colOff>
      <xdr:row>72</xdr:row>
      <xdr:rowOff>149987</xdr:rowOff>
    </xdr:to>
    <xdr:cxnSp macro="">
      <xdr:nvCxnSpPr>
        <xdr:cNvPr id="865" name="直線コネクタ 864"/>
        <xdr:cNvCxnSpPr/>
      </xdr:nvCxnSpPr>
      <xdr:spPr>
        <a:xfrm flipV="1">
          <a:off x="21323300" y="12410929"/>
          <a:ext cx="838200" cy="8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30446</xdr:rowOff>
    </xdr:from>
    <xdr:ext cx="534377" cy="259045"/>
    <xdr:sp macro="" textlink="">
      <xdr:nvSpPr>
        <xdr:cNvPr id="866" name="繰出金平均値テキスト"/>
        <xdr:cNvSpPr txBox="1"/>
      </xdr:nvSpPr>
      <xdr:spPr>
        <a:xfrm>
          <a:off x="22212300" y="12546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52019</xdr:rowOff>
    </xdr:from>
    <xdr:to>
      <xdr:col>116</xdr:col>
      <xdr:colOff>114300</xdr:colOff>
      <xdr:row>73</xdr:row>
      <xdr:rowOff>153619</xdr:rowOff>
    </xdr:to>
    <xdr:sp macro="" textlink="">
      <xdr:nvSpPr>
        <xdr:cNvPr id="867" name="フローチャート: 判断 866"/>
        <xdr:cNvSpPr/>
      </xdr:nvSpPr>
      <xdr:spPr>
        <a:xfrm>
          <a:off x="221107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149987</xdr:rowOff>
    </xdr:from>
    <xdr:to>
      <xdr:col>111</xdr:col>
      <xdr:colOff>177800</xdr:colOff>
      <xdr:row>72</xdr:row>
      <xdr:rowOff>162675</xdr:rowOff>
    </xdr:to>
    <xdr:cxnSp macro="">
      <xdr:nvCxnSpPr>
        <xdr:cNvPr id="868" name="直線コネクタ 867"/>
        <xdr:cNvCxnSpPr/>
      </xdr:nvCxnSpPr>
      <xdr:spPr>
        <a:xfrm flipV="1">
          <a:off x="20434300" y="12494387"/>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95548</xdr:rowOff>
    </xdr:from>
    <xdr:to>
      <xdr:col>112</xdr:col>
      <xdr:colOff>38100</xdr:colOff>
      <xdr:row>74</xdr:row>
      <xdr:rowOff>25698</xdr:rowOff>
    </xdr:to>
    <xdr:sp macro="" textlink="">
      <xdr:nvSpPr>
        <xdr:cNvPr id="869" name="フローチャート: 判断 868"/>
        <xdr:cNvSpPr/>
      </xdr:nvSpPr>
      <xdr:spPr>
        <a:xfrm>
          <a:off x="21272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16825</xdr:rowOff>
    </xdr:from>
    <xdr:ext cx="534377" cy="259045"/>
    <xdr:sp macro="" textlink="">
      <xdr:nvSpPr>
        <xdr:cNvPr id="870" name="テキスト ボックス 869"/>
        <xdr:cNvSpPr txBox="1"/>
      </xdr:nvSpPr>
      <xdr:spPr>
        <a:xfrm>
          <a:off x="21056111" y="127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162675</xdr:rowOff>
    </xdr:from>
    <xdr:to>
      <xdr:col>107</xdr:col>
      <xdr:colOff>50800</xdr:colOff>
      <xdr:row>73</xdr:row>
      <xdr:rowOff>4483</xdr:rowOff>
    </xdr:to>
    <xdr:cxnSp macro="">
      <xdr:nvCxnSpPr>
        <xdr:cNvPr id="871" name="直線コネクタ 870"/>
        <xdr:cNvCxnSpPr/>
      </xdr:nvCxnSpPr>
      <xdr:spPr>
        <a:xfrm flipV="1">
          <a:off x="19545300" y="12507075"/>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148717</xdr:rowOff>
    </xdr:from>
    <xdr:to>
      <xdr:col>107</xdr:col>
      <xdr:colOff>101600</xdr:colOff>
      <xdr:row>74</xdr:row>
      <xdr:rowOff>78867</xdr:rowOff>
    </xdr:to>
    <xdr:sp macro="" textlink="">
      <xdr:nvSpPr>
        <xdr:cNvPr id="872" name="フローチャート: 判断 871"/>
        <xdr:cNvSpPr/>
      </xdr:nvSpPr>
      <xdr:spPr>
        <a:xfrm>
          <a:off x="20383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69994</xdr:rowOff>
    </xdr:from>
    <xdr:ext cx="534377" cy="259045"/>
    <xdr:sp macro="" textlink="">
      <xdr:nvSpPr>
        <xdr:cNvPr id="873" name="テキスト ボックス 872"/>
        <xdr:cNvSpPr txBox="1"/>
      </xdr:nvSpPr>
      <xdr:spPr>
        <a:xfrm>
          <a:off x="20167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4483</xdr:rowOff>
    </xdr:from>
    <xdr:to>
      <xdr:col>102</xdr:col>
      <xdr:colOff>114300</xdr:colOff>
      <xdr:row>73</xdr:row>
      <xdr:rowOff>65139</xdr:rowOff>
    </xdr:to>
    <xdr:cxnSp macro="">
      <xdr:nvCxnSpPr>
        <xdr:cNvPr id="874" name="直線コネクタ 873"/>
        <xdr:cNvCxnSpPr/>
      </xdr:nvCxnSpPr>
      <xdr:spPr>
        <a:xfrm flipV="1">
          <a:off x="18656300" y="12520333"/>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84385</xdr:rowOff>
    </xdr:from>
    <xdr:to>
      <xdr:col>102</xdr:col>
      <xdr:colOff>165100</xdr:colOff>
      <xdr:row>74</xdr:row>
      <xdr:rowOff>14535</xdr:rowOff>
    </xdr:to>
    <xdr:sp macro="" textlink="">
      <xdr:nvSpPr>
        <xdr:cNvPr id="875" name="フローチャート: 判断 874"/>
        <xdr:cNvSpPr/>
      </xdr:nvSpPr>
      <xdr:spPr>
        <a:xfrm>
          <a:off x="19494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5662</xdr:rowOff>
    </xdr:from>
    <xdr:ext cx="534377" cy="259045"/>
    <xdr:sp macro="" textlink="">
      <xdr:nvSpPr>
        <xdr:cNvPr id="876" name="テキスト ボックス 875"/>
        <xdr:cNvSpPr txBox="1"/>
      </xdr:nvSpPr>
      <xdr:spPr>
        <a:xfrm>
          <a:off x="19278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114408</xdr:rowOff>
    </xdr:from>
    <xdr:to>
      <xdr:col>98</xdr:col>
      <xdr:colOff>38100</xdr:colOff>
      <xdr:row>74</xdr:row>
      <xdr:rowOff>44558</xdr:rowOff>
    </xdr:to>
    <xdr:sp macro="" textlink="">
      <xdr:nvSpPr>
        <xdr:cNvPr id="877" name="フローチャート: 判断 876"/>
        <xdr:cNvSpPr/>
      </xdr:nvSpPr>
      <xdr:spPr>
        <a:xfrm>
          <a:off x="18605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35685</xdr:rowOff>
    </xdr:from>
    <xdr:ext cx="534377" cy="259045"/>
    <xdr:sp macro="" textlink="">
      <xdr:nvSpPr>
        <xdr:cNvPr id="878" name="テキスト ボックス 877"/>
        <xdr:cNvSpPr txBox="1"/>
      </xdr:nvSpPr>
      <xdr:spPr>
        <a:xfrm>
          <a:off x="18389111" y="127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15729</xdr:rowOff>
    </xdr:from>
    <xdr:to>
      <xdr:col>116</xdr:col>
      <xdr:colOff>114300</xdr:colOff>
      <xdr:row>72</xdr:row>
      <xdr:rowOff>117329</xdr:rowOff>
    </xdr:to>
    <xdr:sp macro="" textlink="">
      <xdr:nvSpPr>
        <xdr:cNvPr id="884" name="楕円 883"/>
        <xdr:cNvSpPr/>
      </xdr:nvSpPr>
      <xdr:spPr>
        <a:xfrm>
          <a:off x="22110700" y="1236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38606</xdr:rowOff>
    </xdr:from>
    <xdr:ext cx="534377" cy="259045"/>
    <xdr:sp macro="" textlink="">
      <xdr:nvSpPr>
        <xdr:cNvPr id="885" name="繰出金該当値テキスト"/>
        <xdr:cNvSpPr txBox="1"/>
      </xdr:nvSpPr>
      <xdr:spPr>
        <a:xfrm>
          <a:off x="22212300" y="1221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99187</xdr:rowOff>
    </xdr:from>
    <xdr:to>
      <xdr:col>112</xdr:col>
      <xdr:colOff>38100</xdr:colOff>
      <xdr:row>73</xdr:row>
      <xdr:rowOff>29337</xdr:rowOff>
    </xdr:to>
    <xdr:sp macro="" textlink="">
      <xdr:nvSpPr>
        <xdr:cNvPr id="886" name="楕円 885"/>
        <xdr:cNvSpPr/>
      </xdr:nvSpPr>
      <xdr:spPr>
        <a:xfrm>
          <a:off x="21272500" y="1244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45864</xdr:rowOff>
    </xdr:from>
    <xdr:ext cx="534377" cy="259045"/>
    <xdr:sp macro="" textlink="">
      <xdr:nvSpPr>
        <xdr:cNvPr id="887" name="テキスト ボックス 886"/>
        <xdr:cNvSpPr txBox="1"/>
      </xdr:nvSpPr>
      <xdr:spPr>
        <a:xfrm>
          <a:off x="21056111" y="1221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111875</xdr:rowOff>
    </xdr:from>
    <xdr:to>
      <xdr:col>107</xdr:col>
      <xdr:colOff>101600</xdr:colOff>
      <xdr:row>73</xdr:row>
      <xdr:rowOff>42025</xdr:rowOff>
    </xdr:to>
    <xdr:sp macro="" textlink="">
      <xdr:nvSpPr>
        <xdr:cNvPr id="888" name="楕円 887"/>
        <xdr:cNvSpPr/>
      </xdr:nvSpPr>
      <xdr:spPr>
        <a:xfrm>
          <a:off x="20383500" y="12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58552</xdr:rowOff>
    </xdr:from>
    <xdr:ext cx="534377" cy="259045"/>
    <xdr:sp macro="" textlink="">
      <xdr:nvSpPr>
        <xdr:cNvPr id="889" name="テキスト ボックス 888"/>
        <xdr:cNvSpPr txBox="1"/>
      </xdr:nvSpPr>
      <xdr:spPr>
        <a:xfrm>
          <a:off x="20167111" y="122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125133</xdr:rowOff>
    </xdr:from>
    <xdr:to>
      <xdr:col>102</xdr:col>
      <xdr:colOff>165100</xdr:colOff>
      <xdr:row>73</xdr:row>
      <xdr:rowOff>55283</xdr:rowOff>
    </xdr:to>
    <xdr:sp macro="" textlink="">
      <xdr:nvSpPr>
        <xdr:cNvPr id="890" name="楕円 889"/>
        <xdr:cNvSpPr/>
      </xdr:nvSpPr>
      <xdr:spPr>
        <a:xfrm>
          <a:off x="19494500" y="124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71810</xdr:rowOff>
    </xdr:from>
    <xdr:ext cx="534377" cy="259045"/>
    <xdr:sp macro="" textlink="">
      <xdr:nvSpPr>
        <xdr:cNvPr id="891" name="テキスト ボックス 890"/>
        <xdr:cNvSpPr txBox="1"/>
      </xdr:nvSpPr>
      <xdr:spPr>
        <a:xfrm>
          <a:off x="19278111" y="122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14339</xdr:rowOff>
    </xdr:from>
    <xdr:to>
      <xdr:col>98</xdr:col>
      <xdr:colOff>38100</xdr:colOff>
      <xdr:row>73</xdr:row>
      <xdr:rowOff>115939</xdr:rowOff>
    </xdr:to>
    <xdr:sp macro="" textlink="">
      <xdr:nvSpPr>
        <xdr:cNvPr id="892" name="楕円 891"/>
        <xdr:cNvSpPr/>
      </xdr:nvSpPr>
      <xdr:spPr>
        <a:xfrm>
          <a:off x="18605500" y="125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132466</xdr:rowOff>
    </xdr:from>
    <xdr:ext cx="534377" cy="259045"/>
    <xdr:sp macro="" textlink="">
      <xdr:nvSpPr>
        <xdr:cNvPr id="893" name="テキスト ボックス 892"/>
        <xdr:cNvSpPr txBox="1"/>
      </xdr:nvSpPr>
      <xdr:spPr>
        <a:xfrm>
          <a:off x="18389111" y="123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補助費等は、住民一人当たり１１６，４８５円となっており、前年度比１２，９３４円増加している。これは、一部事務組合の施設整備事業の増加に伴う分担金の増額が要因となっていると考え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ついては、住民一人当たり８５，１１８円となっており、前年度比１５，４８２円増加している。これは、道路メンテンナス事業や町道整備事業などの増加が主な要因である。今後の見通しとしては、現段階において大規模な普通建設事業が予定されているため、大幅な増加が見込まれると考え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住民一人当たり８８，５７３円となっており前年度比５，５４５円増加している。これは、委託先の人件費の増に伴ってスクールバス運行業務委託料や町民バスなどの運転業務委託料が増加した点が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住民一人当たり２８，８２２円となっており前年度比２，８０４円増加している。燃料費や人件費の高騰により除雪経費の増加が主な要因であるが、除雪路線及び業務委託等の見直しにより、可能な限り、除雪経費の節減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今後は、普通建設事業は大型事業が見込まれていることから、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老朽化した公共施設等の解体や廃止を推進し、維持管理経費を含め施設管理経費等を減少させながら、組織機構及び事務事業の見直しなどにより各費目において経費節減に努め財政健全化を図って行く。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16,625
16,474
326.50
13,215,911
12,713,499
468,506
6,945,587
10,929,751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59690</xdr:rowOff>
    </xdr:from>
    <xdr:to>
      <xdr:col>24</xdr:col>
      <xdr:colOff>62865</xdr:colOff>
      <xdr:row>37</xdr:row>
      <xdr:rowOff>105867</xdr:rowOff>
    </xdr:to>
    <xdr:cxnSp macro="">
      <xdr:nvCxnSpPr>
        <xdr:cNvPr id="54" name="直線コネクタ 53"/>
        <xdr:cNvCxnSpPr/>
      </xdr:nvCxnSpPr>
      <xdr:spPr>
        <a:xfrm flipV="1">
          <a:off x="4633595" y="5203190"/>
          <a:ext cx="1270" cy="124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109694</xdr:rowOff>
    </xdr:from>
    <xdr:ext cx="469744" cy="259045"/>
    <xdr:sp macro="" textlink="">
      <xdr:nvSpPr>
        <xdr:cNvPr id="55" name="議会費最小値テキスト"/>
        <xdr:cNvSpPr txBox="1"/>
      </xdr:nvSpPr>
      <xdr:spPr>
        <a:xfrm>
          <a:off x="4686300" y="645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105867</xdr:rowOff>
    </xdr:from>
    <xdr:to>
      <xdr:col>24</xdr:col>
      <xdr:colOff>152400</xdr:colOff>
      <xdr:row>37</xdr:row>
      <xdr:rowOff>105867</xdr:rowOff>
    </xdr:to>
    <xdr:cxnSp macro="">
      <xdr:nvCxnSpPr>
        <xdr:cNvPr id="56" name="直線コネクタ 55"/>
        <xdr:cNvCxnSpPr/>
      </xdr:nvCxnSpPr>
      <xdr:spPr>
        <a:xfrm>
          <a:off x="4546600" y="644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6367</xdr:rowOff>
    </xdr:from>
    <xdr:ext cx="469744" cy="259045"/>
    <xdr:sp macro="" textlink="">
      <xdr:nvSpPr>
        <xdr:cNvPr id="57" name="議会費最大値テキスト"/>
        <xdr:cNvSpPr txBox="1"/>
      </xdr:nvSpPr>
      <xdr:spPr>
        <a:xfrm>
          <a:off x="4686300" y="497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59690</xdr:rowOff>
    </xdr:from>
    <xdr:to>
      <xdr:col>24</xdr:col>
      <xdr:colOff>152400</xdr:colOff>
      <xdr:row>30</xdr:row>
      <xdr:rowOff>59690</xdr:rowOff>
    </xdr:to>
    <xdr:cxnSp macro="">
      <xdr:nvCxnSpPr>
        <xdr:cNvPr id="58" name="直線コネクタ 57"/>
        <xdr:cNvCxnSpPr/>
      </xdr:nvCxnSpPr>
      <xdr:spPr>
        <a:xfrm>
          <a:off x="4546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110896</xdr:rowOff>
    </xdr:from>
    <xdr:to>
      <xdr:col>24</xdr:col>
      <xdr:colOff>63500</xdr:colOff>
      <xdr:row>32</xdr:row>
      <xdr:rowOff>141986</xdr:rowOff>
    </xdr:to>
    <xdr:cxnSp macro="">
      <xdr:nvCxnSpPr>
        <xdr:cNvPr id="59" name="直線コネクタ 58"/>
        <xdr:cNvCxnSpPr/>
      </xdr:nvCxnSpPr>
      <xdr:spPr>
        <a:xfrm flipV="1">
          <a:off x="3797300" y="5425846"/>
          <a:ext cx="838200" cy="2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26636</xdr:rowOff>
    </xdr:from>
    <xdr:ext cx="469744" cy="259045"/>
    <xdr:sp macro="" textlink="">
      <xdr:nvSpPr>
        <xdr:cNvPr id="60" name="議会費平均値テキスト"/>
        <xdr:cNvSpPr txBox="1"/>
      </xdr:nvSpPr>
      <xdr:spPr>
        <a:xfrm>
          <a:off x="4686300" y="5684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48209</xdr:rowOff>
    </xdr:from>
    <xdr:to>
      <xdr:col>24</xdr:col>
      <xdr:colOff>114300</xdr:colOff>
      <xdr:row>33</xdr:row>
      <xdr:rowOff>149809</xdr:rowOff>
    </xdr:to>
    <xdr:sp macro="" textlink="">
      <xdr:nvSpPr>
        <xdr:cNvPr id="61" name="フローチャート: 判断 60"/>
        <xdr:cNvSpPr/>
      </xdr:nvSpPr>
      <xdr:spPr>
        <a:xfrm>
          <a:off x="4584700" y="57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141986</xdr:rowOff>
    </xdr:from>
    <xdr:to>
      <xdr:col>19</xdr:col>
      <xdr:colOff>177800</xdr:colOff>
      <xdr:row>33</xdr:row>
      <xdr:rowOff>20828</xdr:rowOff>
    </xdr:to>
    <xdr:cxnSp macro="">
      <xdr:nvCxnSpPr>
        <xdr:cNvPr id="62" name="直線コネクタ 61"/>
        <xdr:cNvCxnSpPr/>
      </xdr:nvCxnSpPr>
      <xdr:spPr>
        <a:xfrm flipV="1">
          <a:off x="2908300" y="562838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157023</xdr:rowOff>
    </xdr:from>
    <xdr:to>
      <xdr:col>20</xdr:col>
      <xdr:colOff>38100</xdr:colOff>
      <xdr:row>34</xdr:row>
      <xdr:rowOff>87173</xdr:rowOff>
    </xdr:to>
    <xdr:sp macro="" textlink="">
      <xdr:nvSpPr>
        <xdr:cNvPr id="63" name="フローチャート: 判断 62"/>
        <xdr:cNvSpPr/>
      </xdr:nvSpPr>
      <xdr:spPr>
        <a:xfrm>
          <a:off x="37465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78300</xdr:rowOff>
    </xdr:from>
    <xdr:ext cx="469744" cy="259045"/>
    <xdr:sp macro="" textlink="">
      <xdr:nvSpPr>
        <xdr:cNvPr id="64" name="テキスト ボックス 63"/>
        <xdr:cNvSpPr txBox="1"/>
      </xdr:nvSpPr>
      <xdr:spPr>
        <a:xfrm>
          <a:off x="3562428" y="590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120040</xdr:rowOff>
    </xdr:from>
    <xdr:to>
      <xdr:col>15</xdr:col>
      <xdr:colOff>50800</xdr:colOff>
      <xdr:row>33</xdr:row>
      <xdr:rowOff>20828</xdr:rowOff>
    </xdr:to>
    <xdr:cxnSp macro="">
      <xdr:nvCxnSpPr>
        <xdr:cNvPr id="65" name="直線コネクタ 64"/>
        <xdr:cNvCxnSpPr/>
      </xdr:nvCxnSpPr>
      <xdr:spPr>
        <a:xfrm>
          <a:off x="2019300" y="5606440"/>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61468</xdr:rowOff>
    </xdr:from>
    <xdr:to>
      <xdr:col>15</xdr:col>
      <xdr:colOff>101600</xdr:colOff>
      <xdr:row>34</xdr:row>
      <xdr:rowOff>163068</xdr:rowOff>
    </xdr:to>
    <xdr:sp macro="" textlink="">
      <xdr:nvSpPr>
        <xdr:cNvPr id="66" name="フローチャート: 判断 65"/>
        <xdr:cNvSpPr/>
      </xdr:nvSpPr>
      <xdr:spPr>
        <a:xfrm>
          <a:off x="2857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154195</xdr:rowOff>
    </xdr:from>
    <xdr:ext cx="469744" cy="259045"/>
    <xdr:sp macro="" textlink="">
      <xdr:nvSpPr>
        <xdr:cNvPr id="67" name="テキスト ボックス 66"/>
        <xdr:cNvSpPr txBox="1"/>
      </xdr:nvSpPr>
      <xdr:spPr>
        <a:xfrm>
          <a:off x="2673428" y="598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120040</xdr:rowOff>
    </xdr:from>
    <xdr:to>
      <xdr:col>10</xdr:col>
      <xdr:colOff>114300</xdr:colOff>
      <xdr:row>33</xdr:row>
      <xdr:rowOff>93523</xdr:rowOff>
    </xdr:to>
    <xdr:cxnSp macro="">
      <xdr:nvCxnSpPr>
        <xdr:cNvPr id="68" name="直線コネクタ 67"/>
        <xdr:cNvCxnSpPr/>
      </xdr:nvCxnSpPr>
      <xdr:spPr>
        <a:xfrm flipV="1">
          <a:off x="1130300" y="5606440"/>
          <a:ext cx="889000" cy="14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42266</xdr:rowOff>
    </xdr:from>
    <xdr:to>
      <xdr:col>10</xdr:col>
      <xdr:colOff>165100</xdr:colOff>
      <xdr:row>33</xdr:row>
      <xdr:rowOff>143866</xdr:rowOff>
    </xdr:to>
    <xdr:sp macro="" textlink="">
      <xdr:nvSpPr>
        <xdr:cNvPr id="69" name="フローチャート: 判断 68"/>
        <xdr:cNvSpPr/>
      </xdr:nvSpPr>
      <xdr:spPr>
        <a:xfrm>
          <a:off x="1968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134993</xdr:rowOff>
    </xdr:from>
    <xdr:ext cx="469744" cy="259045"/>
    <xdr:sp macro="" textlink="">
      <xdr:nvSpPr>
        <xdr:cNvPr id="70" name="テキスト ボックス 69"/>
        <xdr:cNvSpPr txBox="1"/>
      </xdr:nvSpPr>
      <xdr:spPr>
        <a:xfrm>
          <a:off x="1784428" y="57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34951</xdr:rowOff>
    </xdr:from>
    <xdr:to>
      <xdr:col>6</xdr:col>
      <xdr:colOff>38100</xdr:colOff>
      <xdr:row>33</xdr:row>
      <xdr:rowOff>136551</xdr:rowOff>
    </xdr:to>
    <xdr:sp macro="" textlink="">
      <xdr:nvSpPr>
        <xdr:cNvPr id="71" name="フローチャート: 判断 70"/>
        <xdr:cNvSpPr/>
      </xdr:nvSpPr>
      <xdr:spPr>
        <a:xfrm>
          <a:off x="1079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153078</xdr:rowOff>
    </xdr:from>
    <xdr:ext cx="469744" cy="259045"/>
    <xdr:sp macro="" textlink="">
      <xdr:nvSpPr>
        <xdr:cNvPr id="72" name="テキスト ボックス 71"/>
        <xdr:cNvSpPr txBox="1"/>
      </xdr:nvSpPr>
      <xdr:spPr>
        <a:xfrm>
          <a:off x="895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60096</xdr:rowOff>
    </xdr:from>
    <xdr:to>
      <xdr:col>24</xdr:col>
      <xdr:colOff>114300</xdr:colOff>
      <xdr:row>31</xdr:row>
      <xdr:rowOff>161696</xdr:rowOff>
    </xdr:to>
    <xdr:sp macro="" textlink="">
      <xdr:nvSpPr>
        <xdr:cNvPr id="78" name="楕円 77"/>
        <xdr:cNvSpPr/>
      </xdr:nvSpPr>
      <xdr:spPr>
        <a:xfrm>
          <a:off x="4584700" y="53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82973</xdr:rowOff>
    </xdr:from>
    <xdr:ext cx="469744" cy="259045"/>
    <xdr:sp macro="" textlink="">
      <xdr:nvSpPr>
        <xdr:cNvPr id="79" name="議会費該当値テキスト"/>
        <xdr:cNvSpPr txBox="1"/>
      </xdr:nvSpPr>
      <xdr:spPr>
        <a:xfrm>
          <a:off x="4686300" y="522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91186</xdr:rowOff>
    </xdr:from>
    <xdr:to>
      <xdr:col>20</xdr:col>
      <xdr:colOff>38100</xdr:colOff>
      <xdr:row>33</xdr:row>
      <xdr:rowOff>21336</xdr:rowOff>
    </xdr:to>
    <xdr:sp macro="" textlink="">
      <xdr:nvSpPr>
        <xdr:cNvPr id="80" name="楕円 79"/>
        <xdr:cNvSpPr/>
      </xdr:nvSpPr>
      <xdr:spPr>
        <a:xfrm>
          <a:off x="37465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37863</xdr:rowOff>
    </xdr:from>
    <xdr:ext cx="469744" cy="259045"/>
    <xdr:sp macro="" textlink="">
      <xdr:nvSpPr>
        <xdr:cNvPr id="81" name="テキスト ボックス 80"/>
        <xdr:cNvSpPr txBox="1"/>
      </xdr:nvSpPr>
      <xdr:spPr>
        <a:xfrm>
          <a:off x="3562428" y="53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141478</xdr:rowOff>
    </xdr:from>
    <xdr:to>
      <xdr:col>15</xdr:col>
      <xdr:colOff>101600</xdr:colOff>
      <xdr:row>33</xdr:row>
      <xdr:rowOff>71628</xdr:rowOff>
    </xdr:to>
    <xdr:sp macro="" textlink="">
      <xdr:nvSpPr>
        <xdr:cNvPr id="82" name="楕円 81"/>
        <xdr:cNvSpPr/>
      </xdr:nvSpPr>
      <xdr:spPr>
        <a:xfrm>
          <a:off x="2857500" y="56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88155</xdr:rowOff>
    </xdr:from>
    <xdr:ext cx="469744" cy="259045"/>
    <xdr:sp macro="" textlink="">
      <xdr:nvSpPr>
        <xdr:cNvPr id="83" name="テキスト ボックス 82"/>
        <xdr:cNvSpPr txBox="1"/>
      </xdr:nvSpPr>
      <xdr:spPr>
        <a:xfrm>
          <a:off x="2673428" y="54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69240</xdr:rowOff>
    </xdr:from>
    <xdr:to>
      <xdr:col>10</xdr:col>
      <xdr:colOff>165100</xdr:colOff>
      <xdr:row>32</xdr:row>
      <xdr:rowOff>170840</xdr:rowOff>
    </xdr:to>
    <xdr:sp macro="" textlink="">
      <xdr:nvSpPr>
        <xdr:cNvPr id="84" name="楕円 83"/>
        <xdr:cNvSpPr/>
      </xdr:nvSpPr>
      <xdr:spPr>
        <a:xfrm>
          <a:off x="1968500" y="55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15917</xdr:rowOff>
    </xdr:from>
    <xdr:ext cx="469744" cy="259045"/>
    <xdr:sp macro="" textlink="">
      <xdr:nvSpPr>
        <xdr:cNvPr id="85" name="テキスト ボックス 84"/>
        <xdr:cNvSpPr txBox="1"/>
      </xdr:nvSpPr>
      <xdr:spPr>
        <a:xfrm>
          <a:off x="1784428" y="53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42723</xdr:rowOff>
    </xdr:from>
    <xdr:to>
      <xdr:col>6</xdr:col>
      <xdr:colOff>38100</xdr:colOff>
      <xdr:row>33</xdr:row>
      <xdr:rowOff>144323</xdr:rowOff>
    </xdr:to>
    <xdr:sp macro="" textlink="">
      <xdr:nvSpPr>
        <xdr:cNvPr id="86" name="楕円 85"/>
        <xdr:cNvSpPr/>
      </xdr:nvSpPr>
      <xdr:spPr>
        <a:xfrm>
          <a:off x="1079500" y="57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135450</xdr:rowOff>
    </xdr:from>
    <xdr:ext cx="469744" cy="259045"/>
    <xdr:sp macro="" textlink="">
      <xdr:nvSpPr>
        <xdr:cNvPr id="87" name="テキスト ボックス 86"/>
        <xdr:cNvSpPr txBox="1"/>
      </xdr:nvSpPr>
      <xdr:spPr>
        <a:xfrm>
          <a:off x="895428" y="57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79359</xdr:rowOff>
    </xdr:from>
    <xdr:to>
      <xdr:col>24</xdr:col>
      <xdr:colOff>62865</xdr:colOff>
      <xdr:row>59</xdr:row>
      <xdr:rowOff>65767</xdr:rowOff>
    </xdr:to>
    <xdr:cxnSp macro="">
      <xdr:nvCxnSpPr>
        <xdr:cNvPr id="110" name="直線コネクタ 109"/>
        <xdr:cNvCxnSpPr/>
      </xdr:nvCxnSpPr>
      <xdr:spPr>
        <a:xfrm flipV="1">
          <a:off x="4633595" y="8651859"/>
          <a:ext cx="1270" cy="152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69594</xdr:rowOff>
    </xdr:from>
    <xdr:ext cx="534377" cy="259045"/>
    <xdr:sp macro="" textlink="">
      <xdr:nvSpPr>
        <xdr:cNvPr id="111" name="総務費最小値テキスト"/>
        <xdr:cNvSpPr txBox="1"/>
      </xdr:nvSpPr>
      <xdr:spPr>
        <a:xfrm>
          <a:off x="4686300" y="1018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65767</xdr:rowOff>
    </xdr:from>
    <xdr:to>
      <xdr:col>24</xdr:col>
      <xdr:colOff>152400</xdr:colOff>
      <xdr:row>59</xdr:row>
      <xdr:rowOff>65767</xdr:rowOff>
    </xdr:to>
    <xdr:cxnSp macro="">
      <xdr:nvCxnSpPr>
        <xdr:cNvPr id="112" name="直線コネクタ 111"/>
        <xdr:cNvCxnSpPr/>
      </xdr:nvCxnSpPr>
      <xdr:spPr>
        <a:xfrm>
          <a:off x="4546600" y="1018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26036</xdr:rowOff>
    </xdr:from>
    <xdr:ext cx="599010" cy="259045"/>
    <xdr:sp macro="" textlink="">
      <xdr:nvSpPr>
        <xdr:cNvPr id="113" name="総務費最大値テキスト"/>
        <xdr:cNvSpPr txBox="1"/>
      </xdr:nvSpPr>
      <xdr:spPr>
        <a:xfrm>
          <a:off x="4686300" y="842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79359</xdr:rowOff>
    </xdr:from>
    <xdr:to>
      <xdr:col>24</xdr:col>
      <xdr:colOff>152400</xdr:colOff>
      <xdr:row>50</xdr:row>
      <xdr:rowOff>79359</xdr:rowOff>
    </xdr:to>
    <xdr:cxnSp macro="">
      <xdr:nvCxnSpPr>
        <xdr:cNvPr id="114" name="直線コネクタ 113"/>
        <xdr:cNvCxnSpPr/>
      </xdr:nvCxnSpPr>
      <xdr:spPr>
        <a:xfrm>
          <a:off x="4546600" y="865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72985</xdr:rowOff>
    </xdr:from>
    <xdr:to>
      <xdr:col>24</xdr:col>
      <xdr:colOff>63500</xdr:colOff>
      <xdr:row>57</xdr:row>
      <xdr:rowOff>159327</xdr:rowOff>
    </xdr:to>
    <xdr:cxnSp macro="">
      <xdr:nvCxnSpPr>
        <xdr:cNvPr id="115" name="直線コネクタ 114"/>
        <xdr:cNvCxnSpPr/>
      </xdr:nvCxnSpPr>
      <xdr:spPr>
        <a:xfrm>
          <a:off x="3797300" y="9845635"/>
          <a:ext cx="838200" cy="8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7659</xdr:rowOff>
    </xdr:from>
    <xdr:ext cx="599010" cy="259045"/>
    <xdr:sp macro="" textlink="">
      <xdr:nvSpPr>
        <xdr:cNvPr id="116" name="総務費平均値テキスト"/>
        <xdr:cNvSpPr txBox="1"/>
      </xdr:nvSpPr>
      <xdr:spPr>
        <a:xfrm>
          <a:off x="4686300" y="9608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156232</xdr:rowOff>
    </xdr:from>
    <xdr:to>
      <xdr:col>24</xdr:col>
      <xdr:colOff>114300</xdr:colOff>
      <xdr:row>57</xdr:row>
      <xdr:rowOff>86382</xdr:rowOff>
    </xdr:to>
    <xdr:sp macro="" textlink="">
      <xdr:nvSpPr>
        <xdr:cNvPr id="117" name="フローチャート: 判断 116"/>
        <xdr:cNvSpPr/>
      </xdr:nvSpPr>
      <xdr:spPr>
        <a:xfrm>
          <a:off x="4584700" y="975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146444</xdr:rowOff>
    </xdr:from>
    <xdr:to>
      <xdr:col>19</xdr:col>
      <xdr:colOff>177800</xdr:colOff>
      <xdr:row>57</xdr:row>
      <xdr:rowOff>72985</xdr:rowOff>
    </xdr:to>
    <xdr:cxnSp macro="">
      <xdr:nvCxnSpPr>
        <xdr:cNvPr id="118" name="直線コネクタ 117"/>
        <xdr:cNvCxnSpPr/>
      </xdr:nvCxnSpPr>
      <xdr:spPr>
        <a:xfrm>
          <a:off x="2908300" y="9404744"/>
          <a:ext cx="889000" cy="44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102072</xdr:rowOff>
    </xdr:from>
    <xdr:to>
      <xdr:col>20</xdr:col>
      <xdr:colOff>38100</xdr:colOff>
      <xdr:row>57</xdr:row>
      <xdr:rowOff>32222</xdr:rowOff>
    </xdr:to>
    <xdr:sp macro="" textlink="">
      <xdr:nvSpPr>
        <xdr:cNvPr id="119" name="フローチャート: 判断 118"/>
        <xdr:cNvSpPr/>
      </xdr:nvSpPr>
      <xdr:spPr>
        <a:xfrm>
          <a:off x="3746500" y="970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48749</xdr:rowOff>
    </xdr:from>
    <xdr:ext cx="599010" cy="259045"/>
    <xdr:sp macro="" textlink="">
      <xdr:nvSpPr>
        <xdr:cNvPr id="120" name="テキスト ボックス 119"/>
        <xdr:cNvSpPr txBox="1"/>
      </xdr:nvSpPr>
      <xdr:spPr>
        <a:xfrm>
          <a:off x="3497795" y="947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146444</xdr:rowOff>
    </xdr:from>
    <xdr:to>
      <xdr:col>15</xdr:col>
      <xdr:colOff>50800</xdr:colOff>
      <xdr:row>58</xdr:row>
      <xdr:rowOff>163492</xdr:rowOff>
    </xdr:to>
    <xdr:cxnSp macro="">
      <xdr:nvCxnSpPr>
        <xdr:cNvPr id="121" name="直線コネクタ 120"/>
        <xdr:cNvCxnSpPr/>
      </xdr:nvCxnSpPr>
      <xdr:spPr>
        <a:xfrm flipV="1">
          <a:off x="2019300" y="9404744"/>
          <a:ext cx="889000" cy="70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155450</xdr:rowOff>
    </xdr:from>
    <xdr:to>
      <xdr:col>15</xdr:col>
      <xdr:colOff>101600</xdr:colOff>
      <xdr:row>55</xdr:row>
      <xdr:rowOff>85600</xdr:rowOff>
    </xdr:to>
    <xdr:sp macro="" textlink="">
      <xdr:nvSpPr>
        <xdr:cNvPr id="122" name="フローチャート: 判断 121"/>
        <xdr:cNvSpPr/>
      </xdr:nvSpPr>
      <xdr:spPr>
        <a:xfrm>
          <a:off x="28575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76727</xdr:rowOff>
    </xdr:from>
    <xdr:ext cx="599010" cy="259045"/>
    <xdr:sp macro="" textlink="">
      <xdr:nvSpPr>
        <xdr:cNvPr id="123" name="テキスト ボックス 122"/>
        <xdr:cNvSpPr txBox="1"/>
      </xdr:nvSpPr>
      <xdr:spPr>
        <a:xfrm>
          <a:off x="2608795" y="950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100692</xdr:rowOff>
    </xdr:from>
    <xdr:to>
      <xdr:col>10</xdr:col>
      <xdr:colOff>114300</xdr:colOff>
      <xdr:row>58</xdr:row>
      <xdr:rowOff>163492</xdr:rowOff>
    </xdr:to>
    <xdr:cxnSp macro="">
      <xdr:nvCxnSpPr>
        <xdr:cNvPr id="124" name="直線コネクタ 123"/>
        <xdr:cNvCxnSpPr/>
      </xdr:nvCxnSpPr>
      <xdr:spPr>
        <a:xfrm>
          <a:off x="1130300" y="10044792"/>
          <a:ext cx="889000" cy="6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40464</xdr:rowOff>
    </xdr:from>
    <xdr:to>
      <xdr:col>10</xdr:col>
      <xdr:colOff>165100</xdr:colOff>
      <xdr:row>58</xdr:row>
      <xdr:rowOff>142064</xdr:rowOff>
    </xdr:to>
    <xdr:sp macro="" textlink="">
      <xdr:nvSpPr>
        <xdr:cNvPr id="125" name="フローチャート: 判断 124"/>
        <xdr:cNvSpPr/>
      </xdr:nvSpPr>
      <xdr:spPr>
        <a:xfrm>
          <a:off x="1968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158591</xdr:rowOff>
    </xdr:from>
    <xdr:ext cx="599010" cy="259045"/>
    <xdr:sp macro="" textlink="">
      <xdr:nvSpPr>
        <xdr:cNvPr id="126" name="テキスト ボックス 125"/>
        <xdr:cNvSpPr txBox="1"/>
      </xdr:nvSpPr>
      <xdr:spPr>
        <a:xfrm>
          <a:off x="1719795" y="975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81146</xdr:rowOff>
    </xdr:from>
    <xdr:to>
      <xdr:col>6</xdr:col>
      <xdr:colOff>38100</xdr:colOff>
      <xdr:row>59</xdr:row>
      <xdr:rowOff>11296</xdr:rowOff>
    </xdr:to>
    <xdr:sp macro="" textlink="">
      <xdr:nvSpPr>
        <xdr:cNvPr id="127" name="フローチャート: 判断 126"/>
        <xdr:cNvSpPr/>
      </xdr:nvSpPr>
      <xdr:spPr>
        <a:xfrm>
          <a:off x="1079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2423</xdr:rowOff>
    </xdr:from>
    <xdr:ext cx="599010" cy="259045"/>
    <xdr:sp macro="" textlink="">
      <xdr:nvSpPr>
        <xdr:cNvPr id="128" name="テキスト ボックス 127"/>
        <xdr:cNvSpPr txBox="1"/>
      </xdr:nvSpPr>
      <xdr:spPr>
        <a:xfrm>
          <a:off x="830795" y="1011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108527</xdr:rowOff>
    </xdr:from>
    <xdr:to>
      <xdr:col>24</xdr:col>
      <xdr:colOff>114300</xdr:colOff>
      <xdr:row>58</xdr:row>
      <xdr:rowOff>38677</xdr:rowOff>
    </xdr:to>
    <xdr:sp macro="" textlink="">
      <xdr:nvSpPr>
        <xdr:cNvPr id="134" name="楕円 133"/>
        <xdr:cNvSpPr/>
      </xdr:nvSpPr>
      <xdr:spPr>
        <a:xfrm>
          <a:off x="4584700" y="98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86954</xdr:rowOff>
    </xdr:from>
    <xdr:ext cx="599010" cy="259045"/>
    <xdr:sp macro="" textlink="">
      <xdr:nvSpPr>
        <xdr:cNvPr id="135" name="総務費該当値テキスト"/>
        <xdr:cNvSpPr txBox="1"/>
      </xdr:nvSpPr>
      <xdr:spPr>
        <a:xfrm>
          <a:off x="4686300" y="985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22185</xdr:rowOff>
    </xdr:from>
    <xdr:to>
      <xdr:col>20</xdr:col>
      <xdr:colOff>38100</xdr:colOff>
      <xdr:row>57</xdr:row>
      <xdr:rowOff>123785</xdr:rowOff>
    </xdr:to>
    <xdr:sp macro="" textlink="">
      <xdr:nvSpPr>
        <xdr:cNvPr id="136" name="楕円 135"/>
        <xdr:cNvSpPr/>
      </xdr:nvSpPr>
      <xdr:spPr>
        <a:xfrm>
          <a:off x="3746500" y="97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114912</xdr:rowOff>
    </xdr:from>
    <xdr:ext cx="599010" cy="259045"/>
    <xdr:sp macro="" textlink="">
      <xdr:nvSpPr>
        <xdr:cNvPr id="137" name="テキスト ボックス 136"/>
        <xdr:cNvSpPr txBox="1"/>
      </xdr:nvSpPr>
      <xdr:spPr>
        <a:xfrm>
          <a:off x="3497795" y="988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95644</xdr:rowOff>
    </xdr:from>
    <xdr:to>
      <xdr:col>15</xdr:col>
      <xdr:colOff>101600</xdr:colOff>
      <xdr:row>55</xdr:row>
      <xdr:rowOff>25794</xdr:rowOff>
    </xdr:to>
    <xdr:sp macro="" textlink="">
      <xdr:nvSpPr>
        <xdr:cNvPr id="138" name="楕円 137"/>
        <xdr:cNvSpPr/>
      </xdr:nvSpPr>
      <xdr:spPr>
        <a:xfrm>
          <a:off x="2857500" y="93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42321</xdr:rowOff>
    </xdr:from>
    <xdr:ext cx="599010" cy="259045"/>
    <xdr:sp macro="" textlink="">
      <xdr:nvSpPr>
        <xdr:cNvPr id="139" name="テキスト ボックス 138"/>
        <xdr:cNvSpPr txBox="1"/>
      </xdr:nvSpPr>
      <xdr:spPr>
        <a:xfrm>
          <a:off x="2608795" y="912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112692</xdr:rowOff>
    </xdr:from>
    <xdr:to>
      <xdr:col>10</xdr:col>
      <xdr:colOff>165100</xdr:colOff>
      <xdr:row>59</xdr:row>
      <xdr:rowOff>42842</xdr:rowOff>
    </xdr:to>
    <xdr:sp macro="" textlink="">
      <xdr:nvSpPr>
        <xdr:cNvPr id="140" name="楕円 139"/>
        <xdr:cNvSpPr/>
      </xdr:nvSpPr>
      <xdr:spPr>
        <a:xfrm>
          <a:off x="1968500" y="100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33969</xdr:rowOff>
    </xdr:from>
    <xdr:ext cx="534377" cy="259045"/>
    <xdr:sp macro="" textlink="">
      <xdr:nvSpPr>
        <xdr:cNvPr id="141" name="テキスト ボックス 140"/>
        <xdr:cNvSpPr txBox="1"/>
      </xdr:nvSpPr>
      <xdr:spPr>
        <a:xfrm>
          <a:off x="1752111" y="1014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49892</xdr:rowOff>
    </xdr:from>
    <xdr:to>
      <xdr:col>6</xdr:col>
      <xdr:colOff>38100</xdr:colOff>
      <xdr:row>58</xdr:row>
      <xdr:rowOff>151492</xdr:rowOff>
    </xdr:to>
    <xdr:sp macro="" textlink="">
      <xdr:nvSpPr>
        <xdr:cNvPr id="142" name="楕円 141"/>
        <xdr:cNvSpPr/>
      </xdr:nvSpPr>
      <xdr:spPr>
        <a:xfrm>
          <a:off x="1079500" y="99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168019</xdr:rowOff>
    </xdr:from>
    <xdr:ext cx="599010" cy="259045"/>
    <xdr:sp macro="" textlink="">
      <xdr:nvSpPr>
        <xdr:cNvPr id="143" name="テキスト ボックス 142"/>
        <xdr:cNvSpPr txBox="1"/>
      </xdr:nvSpPr>
      <xdr:spPr>
        <a:xfrm>
          <a:off x="830795" y="976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150673</xdr:rowOff>
    </xdr:from>
    <xdr:to>
      <xdr:col>24</xdr:col>
      <xdr:colOff>62865</xdr:colOff>
      <xdr:row>78</xdr:row>
      <xdr:rowOff>80474</xdr:rowOff>
    </xdr:to>
    <xdr:cxnSp macro="">
      <xdr:nvCxnSpPr>
        <xdr:cNvPr id="168" name="直線コネクタ 167"/>
        <xdr:cNvCxnSpPr/>
      </xdr:nvCxnSpPr>
      <xdr:spPr>
        <a:xfrm flipV="1">
          <a:off x="4633595" y="11980723"/>
          <a:ext cx="1270" cy="1472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84301</xdr:rowOff>
    </xdr:from>
    <xdr:ext cx="599010" cy="259045"/>
    <xdr:sp macro="" textlink="">
      <xdr:nvSpPr>
        <xdr:cNvPr id="169" name="民生費最小値テキスト"/>
        <xdr:cNvSpPr txBox="1"/>
      </xdr:nvSpPr>
      <xdr:spPr>
        <a:xfrm>
          <a:off x="4686300" y="134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80474</xdr:rowOff>
    </xdr:from>
    <xdr:to>
      <xdr:col>24</xdr:col>
      <xdr:colOff>152400</xdr:colOff>
      <xdr:row>78</xdr:row>
      <xdr:rowOff>80474</xdr:rowOff>
    </xdr:to>
    <xdr:cxnSp macro="">
      <xdr:nvCxnSpPr>
        <xdr:cNvPr id="170" name="直線コネクタ 169"/>
        <xdr:cNvCxnSpPr/>
      </xdr:nvCxnSpPr>
      <xdr:spPr>
        <a:xfrm>
          <a:off x="4546600" y="1345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97350</xdr:rowOff>
    </xdr:from>
    <xdr:ext cx="599010" cy="259045"/>
    <xdr:sp macro="" textlink="">
      <xdr:nvSpPr>
        <xdr:cNvPr id="171" name="民生費最大値テキスト"/>
        <xdr:cNvSpPr txBox="1"/>
      </xdr:nvSpPr>
      <xdr:spPr>
        <a:xfrm>
          <a:off x="4686300" y="11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150673</xdr:rowOff>
    </xdr:from>
    <xdr:to>
      <xdr:col>24</xdr:col>
      <xdr:colOff>152400</xdr:colOff>
      <xdr:row>69</xdr:row>
      <xdr:rowOff>150673</xdr:rowOff>
    </xdr:to>
    <xdr:cxnSp macro="">
      <xdr:nvCxnSpPr>
        <xdr:cNvPr id="172" name="直線コネクタ 171"/>
        <xdr:cNvCxnSpPr/>
      </xdr:nvCxnSpPr>
      <xdr:spPr>
        <a:xfrm>
          <a:off x="4546600" y="11980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22009</xdr:rowOff>
    </xdr:from>
    <xdr:to>
      <xdr:col>24</xdr:col>
      <xdr:colOff>63500</xdr:colOff>
      <xdr:row>72</xdr:row>
      <xdr:rowOff>61328</xdr:rowOff>
    </xdr:to>
    <xdr:cxnSp macro="">
      <xdr:nvCxnSpPr>
        <xdr:cNvPr id="173" name="直線コネクタ 172"/>
        <xdr:cNvCxnSpPr/>
      </xdr:nvCxnSpPr>
      <xdr:spPr>
        <a:xfrm flipV="1">
          <a:off x="3797300" y="12194959"/>
          <a:ext cx="838200" cy="21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71690</xdr:rowOff>
    </xdr:from>
    <xdr:ext cx="599010" cy="259045"/>
    <xdr:sp macro="" textlink="">
      <xdr:nvSpPr>
        <xdr:cNvPr id="174" name="民生費平均値テキスト"/>
        <xdr:cNvSpPr txBox="1"/>
      </xdr:nvSpPr>
      <xdr:spPr>
        <a:xfrm>
          <a:off x="4686300" y="124160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93263</xdr:rowOff>
    </xdr:from>
    <xdr:to>
      <xdr:col>24</xdr:col>
      <xdr:colOff>114300</xdr:colOff>
      <xdr:row>73</xdr:row>
      <xdr:rowOff>23413</xdr:rowOff>
    </xdr:to>
    <xdr:sp macro="" textlink="">
      <xdr:nvSpPr>
        <xdr:cNvPr id="175" name="フローチャート: 判断 174"/>
        <xdr:cNvSpPr/>
      </xdr:nvSpPr>
      <xdr:spPr>
        <a:xfrm>
          <a:off x="4584700" y="1243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61328</xdr:rowOff>
    </xdr:from>
    <xdr:to>
      <xdr:col>19</xdr:col>
      <xdr:colOff>177800</xdr:colOff>
      <xdr:row>74</xdr:row>
      <xdr:rowOff>26600</xdr:rowOff>
    </xdr:to>
    <xdr:cxnSp macro="">
      <xdr:nvCxnSpPr>
        <xdr:cNvPr id="176" name="直線コネクタ 175"/>
        <xdr:cNvCxnSpPr/>
      </xdr:nvCxnSpPr>
      <xdr:spPr>
        <a:xfrm flipV="1">
          <a:off x="2908300" y="12405728"/>
          <a:ext cx="889000" cy="30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152470</xdr:rowOff>
    </xdr:from>
    <xdr:to>
      <xdr:col>20</xdr:col>
      <xdr:colOff>38100</xdr:colOff>
      <xdr:row>72</xdr:row>
      <xdr:rowOff>82620</xdr:rowOff>
    </xdr:to>
    <xdr:sp macro="" textlink="">
      <xdr:nvSpPr>
        <xdr:cNvPr id="177" name="フローチャート: 判断 176"/>
        <xdr:cNvSpPr/>
      </xdr:nvSpPr>
      <xdr:spPr>
        <a:xfrm>
          <a:off x="3746500" y="1232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99147</xdr:rowOff>
    </xdr:from>
    <xdr:ext cx="599010" cy="259045"/>
    <xdr:sp macro="" textlink="">
      <xdr:nvSpPr>
        <xdr:cNvPr id="178" name="テキスト ボックス 177"/>
        <xdr:cNvSpPr txBox="1"/>
      </xdr:nvSpPr>
      <xdr:spPr>
        <a:xfrm>
          <a:off x="3497795" y="1210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26600</xdr:rowOff>
    </xdr:from>
    <xdr:to>
      <xdr:col>15</xdr:col>
      <xdr:colOff>50800</xdr:colOff>
      <xdr:row>75</xdr:row>
      <xdr:rowOff>33972</xdr:rowOff>
    </xdr:to>
    <xdr:cxnSp macro="">
      <xdr:nvCxnSpPr>
        <xdr:cNvPr id="179" name="直線コネクタ 178"/>
        <xdr:cNvCxnSpPr/>
      </xdr:nvCxnSpPr>
      <xdr:spPr>
        <a:xfrm flipV="1">
          <a:off x="2019300" y="12713900"/>
          <a:ext cx="889000" cy="17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141763</xdr:rowOff>
    </xdr:from>
    <xdr:to>
      <xdr:col>15</xdr:col>
      <xdr:colOff>101600</xdr:colOff>
      <xdr:row>75</xdr:row>
      <xdr:rowOff>71913</xdr:rowOff>
    </xdr:to>
    <xdr:sp macro="" textlink="">
      <xdr:nvSpPr>
        <xdr:cNvPr id="180" name="フローチャート: 判断 179"/>
        <xdr:cNvSpPr/>
      </xdr:nvSpPr>
      <xdr:spPr>
        <a:xfrm>
          <a:off x="28575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63040</xdr:rowOff>
    </xdr:from>
    <xdr:ext cx="599010" cy="259045"/>
    <xdr:sp macro="" textlink="">
      <xdr:nvSpPr>
        <xdr:cNvPr id="181" name="テキスト ボックス 180"/>
        <xdr:cNvSpPr txBox="1"/>
      </xdr:nvSpPr>
      <xdr:spPr>
        <a:xfrm>
          <a:off x="2608795" y="1292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153150</xdr:rowOff>
    </xdr:from>
    <xdr:to>
      <xdr:col>10</xdr:col>
      <xdr:colOff>114300</xdr:colOff>
      <xdr:row>75</xdr:row>
      <xdr:rowOff>33972</xdr:rowOff>
    </xdr:to>
    <xdr:cxnSp macro="">
      <xdr:nvCxnSpPr>
        <xdr:cNvPr id="182" name="直線コネクタ 181"/>
        <xdr:cNvCxnSpPr/>
      </xdr:nvCxnSpPr>
      <xdr:spPr>
        <a:xfrm>
          <a:off x="1130300" y="12840450"/>
          <a:ext cx="889000" cy="5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90691</xdr:rowOff>
    </xdr:from>
    <xdr:to>
      <xdr:col>10</xdr:col>
      <xdr:colOff>165100</xdr:colOff>
      <xdr:row>76</xdr:row>
      <xdr:rowOff>20841</xdr:rowOff>
    </xdr:to>
    <xdr:sp macro="" textlink="">
      <xdr:nvSpPr>
        <xdr:cNvPr id="183" name="フローチャート: 判断 182"/>
        <xdr:cNvSpPr/>
      </xdr:nvSpPr>
      <xdr:spPr>
        <a:xfrm>
          <a:off x="1968500" y="1294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11968</xdr:rowOff>
    </xdr:from>
    <xdr:ext cx="599010" cy="259045"/>
    <xdr:sp macro="" textlink="">
      <xdr:nvSpPr>
        <xdr:cNvPr id="184" name="テキスト ボックス 183"/>
        <xdr:cNvSpPr txBox="1"/>
      </xdr:nvSpPr>
      <xdr:spPr>
        <a:xfrm>
          <a:off x="1719795" y="1304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21082</xdr:rowOff>
    </xdr:from>
    <xdr:to>
      <xdr:col>6</xdr:col>
      <xdr:colOff>38100</xdr:colOff>
      <xdr:row>76</xdr:row>
      <xdr:rowOff>122682</xdr:rowOff>
    </xdr:to>
    <xdr:sp macro="" textlink="">
      <xdr:nvSpPr>
        <xdr:cNvPr id="185" name="フローチャート: 判断 184"/>
        <xdr:cNvSpPr/>
      </xdr:nvSpPr>
      <xdr:spPr>
        <a:xfrm>
          <a:off x="1079500" y="130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113809</xdr:rowOff>
    </xdr:from>
    <xdr:ext cx="599010" cy="259045"/>
    <xdr:sp macro="" textlink="">
      <xdr:nvSpPr>
        <xdr:cNvPr id="186" name="テキスト ボックス 185"/>
        <xdr:cNvSpPr txBox="1"/>
      </xdr:nvSpPr>
      <xdr:spPr>
        <a:xfrm>
          <a:off x="830795" y="1314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142659</xdr:rowOff>
    </xdr:from>
    <xdr:to>
      <xdr:col>24</xdr:col>
      <xdr:colOff>114300</xdr:colOff>
      <xdr:row>71</xdr:row>
      <xdr:rowOff>72809</xdr:rowOff>
    </xdr:to>
    <xdr:sp macro="" textlink="">
      <xdr:nvSpPr>
        <xdr:cNvPr id="192" name="楕円 191"/>
        <xdr:cNvSpPr/>
      </xdr:nvSpPr>
      <xdr:spPr>
        <a:xfrm>
          <a:off x="4584700" y="1214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165536</xdr:rowOff>
    </xdr:from>
    <xdr:ext cx="599010" cy="259045"/>
    <xdr:sp macro="" textlink="">
      <xdr:nvSpPr>
        <xdr:cNvPr id="193" name="民生費該当値テキスト"/>
        <xdr:cNvSpPr txBox="1"/>
      </xdr:nvSpPr>
      <xdr:spPr>
        <a:xfrm>
          <a:off x="4686300" y="1199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10528</xdr:rowOff>
    </xdr:from>
    <xdr:to>
      <xdr:col>20</xdr:col>
      <xdr:colOff>38100</xdr:colOff>
      <xdr:row>72</xdr:row>
      <xdr:rowOff>112128</xdr:rowOff>
    </xdr:to>
    <xdr:sp macro="" textlink="">
      <xdr:nvSpPr>
        <xdr:cNvPr id="194" name="楕円 193"/>
        <xdr:cNvSpPr/>
      </xdr:nvSpPr>
      <xdr:spPr>
        <a:xfrm>
          <a:off x="3746500" y="123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103255</xdr:rowOff>
    </xdr:from>
    <xdr:ext cx="599010" cy="259045"/>
    <xdr:sp macro="" textlink="">
      <xdr:nvSpPr>
        <xdr:cNvPr id="195" name="テキスト ボックス 194"/>
        <xdr:cNvSpPr txBox="1"/>
      </xdr:nvSpPr>
      <xdr:spPr>
        <a:xfrm>
          <a:off x="3497795" y="1244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147250</xdr:rowOff>
    </xdr:from>
    <xdr:to>
      <xdr:col>15</xdr:col>
      <xdr:colOff>101600</xdr:colOff>
      <xdr:row>74</xdr:row>
      <xdr:rowOff>77400</xdr:rowOff>
    </xdr:to>
    <xdr:sp macro="" textlink="">
      <xdr:nvSpPr>
        <xdr:cNvPr id="196" name="楕円 195"/>
        <xdr:cNvSpPr/>
      </xdr:nvSpPr>
      <xdr:spPr>
        <a:xfrm>
          <a:off x="2857500" y="126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93927</xdr:rowOff>
    </xdr:from>
    <xdr:ext cx="599010" cy="259045"/>
    <xdr:sp macro="" textlink="">
      <xdr:nvSpPr>
        <xdr:cNvPr id="197" name="テキスト ボックス 196"/>
        <xdr:cNvSpPr txBox="1"/>
      </xdr:nvSpPr>
      <xdr:spPr>
        <a:xfrm>
          <a:off x="2608795" y="1243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154622</xdr:rowOff>
    </xdr:from>
    <xdr:to>
      <xdr:col>10</xdr:col>
      <xdr:colOff>165100</xdr:colOff>
      <xdr:row>75</xdr:row>
      <xdr:rowOff>84772</xdr:rowOff>
    </xdr:to>
    <xdr:sp macro="" textlink="">
      <xdr:nvSpPr>
        <xdr:cNvPr id="198" name="楕円 197"/>
        <xdr:cNvSpPr/>
      </xdr:nvSpPr>
      <xdr:spPr>
        <a:xfrm>
          <a:off x="1968500" y="1284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101299</xdr:rowOff>
    </xdr:from>
    <xdr:ext cx="599010" cy="259045"/>
    <xdr:sp macro="" textlink="">
      <xdr:nvSpPr>
        <xdr:cNvPr id="199" name="テキスト ボックス 198"/>
        <xdr:cNvSpPr txBox="1"/>
      </xdr:nvSpPr>
      <xdr:spPr>
        <a:xfrm>
          <a:off x="1719795" y="1261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102350</xdr:rowOff>
    </xdr:from>
    <xdr:to>
      <xdr:col>6</xdr:col>
      <xdr:colOff>38100</xdr:colOff>
      <xdr:row>75</xdr:row>
      <xdr:rowOff>32500</xdr:rowOff>
    </xdr:to>
    <xdr:sp macro="" textlink="">
      <xdr:nvSpPr>
        <xdr:cNvPr id="200" name="楕円 199"/>
        <xdr:cNvSpPr/>
      </xdr:nvSpPr>
      <xdr:spPr>
        <a:xfrm>
          <a:off x="1079500" y="127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49027</xdr:rowOff>
    </xdr:from>
    <xdr:ext cx="599010" cy="259045"/>
    <xdr:sp macro="" textlink="">
      <xdr:nvSpPr>
        <xdr:cNvPr id="201" name="テキスト ボックス 200"/>
        <xdr:cNvSpPr txBox="1"/>
      </xdr:nvSpPr>
      <xdr:spPr>
        <a:xfrm>
          <a:off x="830795" y="1256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3632</xdr:rowOff>
    </xdr:from>
    <xdr:to>
      <xdr:col>24</xdr:col>
      <xdr:colOff>62865</xdr:colOff>
      <xdr:row>98</xdr:row>
      <xdr:rowOff>102476</xdr:rowOff>
    </xdr:to>
    <xdr:cxnSp macro="">
      <xdr:nvCxnSpPr>
        <xdr:cNvPr id="226" name="直線コネクタ 225"/>
        <xdr:cNvCxnSpPr/>
      </xdr:nvCxnSpPr>
      <xdr:spPr>
        <a:xfrm flipV="1">
          <a:off x="4633595" y="15434132"/>
          <a:ext cx="1270" cy="1470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106303</xdr:rowOff>
    </xdr:from>
    <xdr:ext cx="534377" cy="259045"/>
    <xdr:sp macro="" textlink="">
      <xdr:nvSpPr>
        <xdr:cNvPr id="227" name="衛生費最小値テキスト"/>
        <xdr:cNvSpPr txBox="1"/>
      </xdr:nvSpPr>
      <xdr:spPr>
        <a:xfrm>
          <a:off x="4686300" y="1690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102476</xdr:rowOff>
    </xdr:from>
    <xdr:to>
      <xdr:col>24</xdr:col>
      <xdr:colOff>152400</xdr:colOff>
      <xdr:row>98</xdr:row>
      <xdr:rowOff>102476</xdr:rowOff>
    </xdr:to>
    <xdr:cxnSp macro="">
      <xdr:nvCxnSpPr>
        <xdr:cNvPr id="228" name="直線コネクタ 227"/>
        <xdr:cNvCxnSpPr/>
      </xdr:nvCxnSpPr>
      <xdr:spPr>
        <a:xfrm>
          <a:off x="4546600" y="1690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121759</xdr:rowOff>
    </xdr:from>
    <xdr:ext cx="599010" cy="259045"/>
    <xdr:sp macro="" textlink="">
      <xdr:nvSpPr>
        <xdr:cNvPr id="229" name="衛生費最大値テキスト"/>
        <xdr:cNvSpPr txBox="1"/>
      </xdr:nvSpPr>
      <xdr:spPr>
        <a:xfrm>
          <a:off x="4686300" y="1520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3632</xdr:rowOff>
    </xdr:from>
    <xdr:to>
      <xdr:col>24</xdr:col>
      <xdr:colOff>152400</xdr:colOff>
      <xdr:row>90</xdr:row>
      <xdr:rowOff>3632</xdr:rowOff>
    </xdr:to>
    <xdr:cxnSp macro="">
      <xdr:nvCxnSpPr>
        <xdr:cNvPr id="230" name="直線コネクタ 229"/>
        <xdr:cNvCxnSpPr/>
      </xdr:nvCxnSpPr>
      <xdr:spPr>
        <a:xfrm>
          <a:off x="4546600" y="1543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58547</xdr:rowOff>
    </xdr:from>
    <xdr:to>
      <xdr:col>24</xdr:col>
      <xdr:colOff>63500</xdr:colOff>
      <xdr:row>96</xdr:row>
      <xdr:rowOff>134632</xdr:rowOff>
    </xdr:to>
    <xdr:cxnSp macro="">
      <xdr:nvCxnSpPr>
        <xdr:cNvPr id="231" name="直線コネクタ 230"/>
        <xdr:cNvCxnSpPr/>
      </xdr:nvCxnSpPr>
      <xdr:spPr>
        <a:xfrm>
          <a:off x="3797300" y="16517747"/>
          <a:ext cx="838200" cy="7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143818</xdr:rowOff>
    </xdr:from>
    <xdr:ext cx="534377" cy="259045"/>
    <xdr:sp macro="" textlink="">
      <xdr:nvSpPr>
        <xdr:cNvPr id="232" name="衛生費平均値テキスト"/>
        <xdr:cNvSpPr txBox="1"/>
      </xdr:nvSpPr>
      <xdr:spPr>
        <a:xfrm>
          <a:off x="4686300" y="16260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120941</xdr:rowOff>
    </xdr:from>
    <xdr:to>
      <xdr:col>24</xdr:col>
      <xdr:colOff>114300</xdr:colOff>
      <xdr:row>96</xdr:row>
      <xdr:rowOff>51091</xdr:rowOff>
    </xdr:to>
    <xdr:sp macro="" textlink="">
      <xdr:nvSpPr>
        <xdr:cNvPr id="233" name="フローチャート: 判断 232"/>
        <xdr:cNvSpPr/>
      </xdr:nvSpPr>
      <xdr:spPr>
        <a:xfrm>
          <a:off x="45847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58547</xdr:rowOff>
    </xdr:from>
    <xdr:to>
      <xdr:col>19</xdr:col>
      <xdr:colOff>177800</xdr:colOff>
      <xdr:row>96</xdr:row>
      <xdr:rowOff>125527</xdr:rowOff>
    </xdr:to>
    <xdr:cxnSp macro="">
      <xdr:nvCxnSpPr>
        <xdr:cNvPr id="234" name="直線コネクタ 233"/>
        <xdr:cNvCxnSpPr/>
      </xdr:nvCxnSpPr>
      <xdr:spPr>
        <a:xfrm flipV="1">
          <a:off x="2908300" y="16517747"/>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73749</xdr:rowOff>
    </xdr:from>
    <xdr:to>
      <xdr:col>20</xdr:col>
      <xdr:colOff>38100</xdr:colOff>
      <xdr:row>96</xdr:row>
      <xdr:rowOff>3899</xdr:rowOff>
    </xdr:to>
    <xdr:sp macro="" textlink="">
      <xdr:nvSpPr>
        <xdr:cNvPr id="235" name="フローチャート: 判断 234"/>
        <xdr:cNvSpPr/>
      </xdr:nvSpPr>
      <xdr:spPr>
        <a:xfrm>
          <a:off x="3746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20426</xdr:rowOff>
    </xdr:from>
    <xdr:ext cx="534377" cy="259045"/>
    <xdr:sp macro="" textlink="">
      <xdr:nvSpPr>
        <xdr:cNvPr id="236" name="テキスト ボックス 235"/>
        <xdr:cNvSpPr txBox="1"/>
      </xdr:nvSpPr>
      <xdr:spPr>
        <a:xfrm>
          <a:off x="3530111" y="161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125527</xdr:rowOff>
    </xdr:from>
    <xdr:to>
      <xdr:col>15</xdr:col>
      <xdr:colOff>50800</xdr:colOff>
      <xdr:row>97</xdr:row>
      <xdr:rowOff>102312</xdr:rowOff>
    </xdr:to>
    <xdr:cxnSp macro="">
      <xdr:nvCxnSpPr>
        <xdr:cNvPr id="237" name="直線コネクタ 236"/>
        <xdr:cNvCxnSpPr/>
      </xdr:nvCxnSpPr>
      <xdr:spPr>
        <a:xfrm flipV="1">
          <a:off x="2019300" y="16584727"/>
          <a:ext cx="889000" cy="1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135573</xdr:rowOff>
    </xdr:from>
    <xdr:to>
      <xdr:col>15</xdr:col>
      <xdr:colOff>101600</xdr:colOff>
      <xdr:row>96</xdr:row>
      <xdr:rowOff>65723</xdr:rowOff>
    </xdr:to>
    <xdr:sp macro="" textlink="">
      <xdr:nvSpPr>
        <xdr:cNvPr id="238" name="フローチャート: 判断 237"/>
        <xdr:cNvSpPr/>
      </xdr:nvSpPr>
      <xdr:spPr>
        <a:xfrm>
          <a:off x="2857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82250</xdr:rowOff>
    </xdr:from>
    <xdr:ext cx="534377" cy="259045"/>
    <xdr:sp macro="" textlink="">
      <xdr:nvSpPr>
        <xdr:cNvPr id="239" name="テキスト ボックス 238"/>
        <xdr:cNvSpPr txBox="1"/>
      </xdr:nvSpPr>
      <xdr:spPr>
        <a:xfrm>
          <a:off x="2641111" y="161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102312</xdr:rowOff>
    </xdr:from>
    <xdr:to>
      <xdr:col>10</xdr:col>
      <xdr:colOff>114300</xdr:colOff>
      <xdr:row>97</xdr:row>
      <xdr:rowOff>151828</xdr:rowOff>
    </xdr:to>
    <xdr:cxnSp macro="">
      <xdr:nvCxnSpPr>
        <xdr:cNvPr id="240" name="直線コネクタ 239"/>
        <xdr:cNvCxnSpPr/>
      </xdr:nvCxnSpPr>
      <xdr:spPr>
        <a:xfrm flipV="1">
          <a:off x="1130300" y="16732962"/>
          <a:ext cx="889000" cy="4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98679</xdr:rowOff>
    </xdr:from>
    <xdr:to>
      <xdr:col>10</xdr:col>
      <xdr:colOff>165100</xdr:colOff>
      <xdr:row>97</xdr:row>
      <xdr:rowOff>28829</xdr:rowOff>
    </xdr:to>
    <xdr:sp macro="" textlink="">
      <xdr:nvSpPr>
        <xdr:cNvPr id="241" name="フローチャート: 判断 240"/>
        <xdr:cNvSpPr/>
      </xdr:nvSpPr>
      <xdr:spPr>
        <a:xfrm>
          <a:off x="1968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45356</xdr:rowOff>
    </xdr:from>
    <xdr:ext cx="534377" cy="259045"/>
    <xdr:sp macro="" textlink="">
      <xdr:nvSpPr>
        <xdr:cNvPr id="242" name="テキスト ボックス 241"/>
        <xdr:cNvSpPr txBox="1"/>
      </xdr:nvSpPr>
      <xdr:spPr>
        <a:xfrm>
          <a:off x="1752111"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34989</xdr:rowOff>
    </xdr:from>
    <xdr:to>
      <xdr:col>6</xdr:col>
      <xdr:colOff>38100</xdr:colOff>
      <xdr:row>97</xdr:row>
      <xdr:rowOff>136589</xdr:rowOff>
    </xdr:to>
    <xdr:sp macro="" textlink="">
      <xdr:nvSpPr>
        <xdr:cNvPr id="243" name="フローチャート: 判断 242"/>
        <xdr:cNvSpPr/>
      </xdr:nvSpPr>
      <xdr:spPr>
        <a:xfrm>
          <a:off x="10795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153116</xdr:rowOff>
    </xdr:from>
    <xdr:ext cx="534377" cy="259045"/>
    <xdr:sp macro="" textlink="">
      <xdr:nvSpPr>
        <xdr:cNvPr id="244" name="テキスト ボックス 243"/>
        <xdr:cNvSpPr txBox="1"/>
      </xdr:nvSpPr>
      <xdr:spPr>
        <a:xfrm>
          <a:off x="863111" y="164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83832</xdr:rowOff>
    </xdr:from>
    <xdr:to>
      <xdr:col>24</xdr:col>
      <xdr:colOff>114300</xdr:colOff>
      <xdr:row>97</xdr:row>
      <xdr:rowOff>13982</xdr:rowOff>
    </xdr:to>
    <xdr:sp macro="" textlink="">
      <xdr:nvSpPr>
        <xdr:cNvPr id="250" name="楕円 249"/>
        <xdr:cNvSpPr/>
      </xdr:nvSpPr>
      <xdr:spPr>
        <a:xfrm>
          <a:off x="4584700" y="1654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62259</xdr:rowOff>
    </xdr:from>
    <xdr:ext cx="534377" cy="259045"/>
    <xdr:sp macro="" textlink="">
      <xdr:nvSpPr>
        <xdr:cNvPr id="251" name="衛生費該当値テキスト"/>
        <xdr:cNvSpPr txBox="1"/>
      </xdr:nvSpPr>
      <xdr:spPr>
        <a:xfrm>
          <a:off x="4686300" y="1652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7747</xdr:rowOff>
    </xdr:from>
    <xdr:to>
      <xdr:col>20</xdr:col>
      <xdr:colOff>38100</xdr:colOff>
      <xdr:row>96</xdr:row>
      <xdr:rowOff>109347</xdr:rowOff>
    </xdr:to>
    <xdr:sp macro="" textlink="">
      <xdr:nvSpPr>
        <xdr:cNvPr id="252" name="楕円 251"/>
        <xdr:cNvSpPr/>
      </xdr:nvSpPr>
      <xdr:spPr>
        <a:xfrm>
          <a:off x="3746500" y="164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100474</xdr:rowOff>
    </xdr:from>
    <xdr:ext cx="534377" cy="259045"/>
    <xdr:sp macro="" textlink="">
      <xdr:nvSpPr>
        <xdr:cNvPr id="253" name="テキスト ボックス 252"/>
        <xdr:cNvSpPr txBox="1"/>
      </xdr:nvSpPr>
      <xdr:spPr>
        <a:xfrm>
          <a:off x="3530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74727</xdr:rowOff>
    </xdr:from>
    <xdr:to>
      <xdr:col>15</xdr:col>
      <xdr:colOff>101600</xdr:colOff>
      <xdr:row>97</xdr:row>
      <xdr:rowOff>4877</xdr:rowOff>
    </xdr:to>
    <xdr:sp macro="" textlink="">
      <xdr:nvSpPr>
        <xdr:cNvPr id="254" name="楕円 253"/>
        <xdr:cNvSpPr/>
      </xdr:nvSpPr>
      <xdr:spPr>
        <a:xfrm>
          <a:off x="2857500" y="165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167454</xdr:rowOff>
    </xdr:from>
    <xdr:ext cx="534377" cy="259045"/>
    <xdr:sp macro="" textlink="">
      <xdr:nvSpPr>
        <xdr:cNvPr id="255" name="テキスト ボックス 254"/>
        <xdr:cNvSpPr txBox="1"/>
      </xdr:nvSpPr>
      <xdr:spPr>
        <a:xfrm>
          <a:off x="2641111" y="166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51512</xdr:rowOff>
    </xdr:from>
    <xdr:to>
      <xdr:col>10</xdr:col>
      <xdr:colOff>165100</xdr:colOff>
      <xdr:row>97</xdr:row>
      <xdr:rowOff>153112</xdr:rowOff>
    </xdr:to>
    <xdr:sp macro="" textlink="">
      <xdr:nvSpPr>
        <xdr:cNvPr id="256" name="楕円 255"/>
        <xdr:cNvSpPr/>
      </xdr:nvSpPr>
      <xdr:spPr>
        <a:xfrm>
          <a:off x="1968500" y="166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144239</xdr:rowOff>
    </xdr:from>
    <xdr:ext cx="534377" cy="259045"/>
    <xdr:sp macro="" textlink="">
      <xdr:nvSpPr>
        <xdr:cNvPr id="257" name="テキスト ボックス 256"/>
        <xdr:cNvSpPr txBox="1"/>
      </xdr:nvSpPr>
      <xdr:spPr>
        <a:xfrm>
          <a:off x="1752111" y="167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101028</xdr:rowOff>
    </xdr:from>
    <xdr:to>
      <xdr:col>6</xdr:col>
      <xdr:colOff>38100</xdr:colOff>
      <xdr:row>98</xdr:row>
      <xdr:rowOff>31178</xdr:rowOff>
    </xdr:to>
    <xdr:sp macro="" textlink="">
      <xdr:nvSpPr>
        <xdr:cNvPr id="258" name="楕円 257"/>
        <xdr:cNvSpPr/>
      </xdr:nvSpPr>
      <xdr:spPr>
        <a:xfrm>
          <a:off x="1079500" y="167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22305</xdr:rowOff>
    </xdr:from>
    <xdr:ext cx="534377" cy="259045"/>
    <xdr:sp macro="" textlink="">
      <xdr:nvSpPr>
        <xdr:cNvPr id="259" name="テキスト ボックス 258"/>
        <xdr:cNvSpPr txBox="1"/>
      </xdr:nvSpPr>
      <xdr:spPr>
        <a:xfrm>
          <a:off x="863111" y="1682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157302</xdr:rowOff>
    </xdr:from>
    <xdr:to>
      <xdr:col>54</xdr:col>
      <xdr:colOff>189865</xdr:colOff>
      <xdr:row>38</xdr:row>
      <xdr:rowOff>139700</xdr:rowOff>
    </xdr:to>
    <xdr:cxnSp macro="">
      <xdr:nvCxnSpPr>
        <xdr:cNvPr id="281" name="直線コネクタ 280"/>
        <xdr:cNvCxnSpPr/>
      </xdr:nvCxnSpPr>
      <xdr:spPr>
        <a:xfrm flipV="1">
          <a:off x="10475595" y="5472252"/>
          <a:ext cx="1270" cy="1182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103979</xdr:rowOff>
    </xdr:from>
    <xdr:ext cx="469744" cy="259045"/>
    <xdr:sp macro="" textlink="">
      <xdr:nvSpPr>
        <xdr:cNvPr id="284" name="労働費最大値テキスト"/>
        <xdr:cNvSpPr txBox="1"/>
      </xdr:nvSpPr>
      <xdr:spPr>
        <a:xfrm>
          <a:off x="10528300" y="52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157302</xdr:rowOff>
    </xdr:from>
    <xdr:to>
      <xdr:col>55</xdr:col>
      <xdr:colOff>88900</xdr:colOff>
      <xdr:row>31</xdr:row>
      <xdr:rowOff>157302</xdr:rowOff>
    </xdr:to>
    <xdr:cxnSp macro="">
      <xdr:nvCxnSpPr>
        <xdr:cNvPr id="285" name="直線コネクタ 284"/>
        <xdr:cNvCxnSpPr/>
      </xdr:nvCxnSpPr>
      <xdr:spPr>
        <a:xfrm>
          <a:off x="10388600" y="547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124613</xdr:rowOff>
    </xdr:from>
    <xdr:to>
      <xdr:col>55</xdr:col>
      <xdr:colOff>0</xdr:colOff>
      <xdr:row>38</xdr:row>
      <xdr:rowOff>132842</xdr:rowOff>
    </xdr:to>
    <xdr:cxnSp macro="">
      <xdr:nvCxnSpPr>
        <xdr:cNvPr id="286" name="直線コネクタ 285"/>
        <xdr:cNvCxnSpPr/>
      </xdr:nvCxnSpPr>
      <xdr:spPr>
        <a:xfrm>
          <a:off x="9639300" y="6639713"/>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168698</xdr:rowOff>
    </xdr:from>
    <xdr:ext cx="378565" cy="259045"/>
    <xdr:sp macro="" textlink="">
      <xdr:nvSpPr>
        <xdr:cNvPr id="287" name="労働費平均値テキスト"/>
        <xdr:cNvSpPr txBox="1"/>
      </xdr:nvSpPr>
      <xdr:spPr>
        <a:xfrm>
          <a:off x="10528300" y="63408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145821</xdr:rowOff>
    </xdr:from>
    <xdr:to>
      <xdr:col>55</xdr:col>
      <xdr:colOff>50800</xdr:colOff>
      <xdr:row>38</xdr:row>
      <xdr:rowOff>75971</xdr:rowOff>
    </xdr:to>
    <xdr:sp macro="" textlink="">
      <xdr:nvSpPr>
        <xdr:cNvPr id="288" name="フローチャート: 判断 287"/>
        <xdr:cNvSpPr/>
      </xdr:nvSpPr>
      <xdr:spPr>
        <a:xfrm>
          <a:off x="10426700" y="648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124613</xdr:rowOff>
    </xdr:from>
    <xdr:to>
      <xdr:col>50</xdr:col>
      <xdr:colOff>114300</xdr:colOff>
      <xdr:row>38</xdr:row>
      <xdr:rowOff>132842</xdr:rowOff>
    </xdr:to>
    <xdr:cxnSp macro="">
      <xdr:nvCxnSpPr>
        <xdr:cNvPr id="289" name="直線コネクタ 288"/>
        <xdr:cNvCxnSpPr/>
      </xdr:nvCxnSpPr>
      <xdr:spPr>
        <a:xfrm flipV="1">
          <a:off x="8750300" y="6639713"/>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167539</xdr:rowOff>
    </xdr:from>
    <xdr:to>
      <xdr:col>50</xdr:col>
      <xdr:colOff>165100</xdr:colOff>
      <xdr:row>38</xdr:row>
      <xdr:rowOff>97689</xdr:rowOff>
    </xdr:to>
    <xdr:sp macro="" textlink="">
      <xdr:nvSpPr>
        <xdr:cNvPr id="290" name="フローチャート: 判断 289"/>
        <xdr:cNvSpPr/>
      </xdr:nvSpPr>
      <xdr:spPr>
        <a:xfrm>
          <a:off x="9588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114215</xdr:rowOff>
    </xdr:from>
    <xdr:ext cx="378565" cy="259045"/>
    <xdr:sp macro="" textlink="">
      <xdr:nvSpPr>
        <xdr:cNvPr id="291" name="テキスト ボックス 290"/>
        <xdr:cNvSpPr txBox="1"/>
      </xdr:nvSpPr>
      <xdr:spPr>
        <a:xfrm>
          <a:off x="9450017" y="62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132842</xdr:rowOff>
    </xdr:from>
    <xdr:to>
      <xdr:col>45</xdr:col>
      <xdr:colOff>177800</xdr:colOff>
      <xdr:row>38</xdr:row>
      <xdr:rowOff>133071</xdr:rowOff>
    </xdr:to>
    <xdr:cxnSp macro="">
      <xdr:nvCxnSpPr>
        <xdr:cNvPr id="292" name="直線コネクタ 291"/>
        <xdr:cNvCxnSpPr/>
      </xdr:nvCxnSpPr>
      <xdr:spPr>
        <a:xfrm flipV="1">
          <a:off x="7861300" y="664794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138049</xdr:rowOff>
    </xdr:from>
    <xdr:to>
      <xdr:col>46</xdr:col>
      <xdr:colOff>38100</xdr:colOff>
      <xdr:row>38</xdr:row>
      <xdr:rowOff>68199</xdr:rowOff>
    </xdr:to>
    <xdr:sp macro="" textlink="">
      <xdr:nvSpPr>
        <xdr:cNvPr id="293" name="フローチャート: 判断 292"/>
        <xdr:cNvSpPr/>
      </xdr:nvSpPr>
      <xdr:spPr>
        <a:xfrm>
          <a:off x="8699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84726</xdr:rowOff>
    </xdr:from>
    <xdr:ext cx="378565" cy="259045"/>
    <xdr:sp macro="" textlink="">
      <xdr:nvSpPr>
        <xdr:cNvPr id="294" name="テキスト ボックス 293"/>
        <xdr:cNvSpPr txBox="1"/>
      </xdr:nvSpPr>
      <xdr:spPr>
        <a:xfrm>
          <a:off x="8561017" y="625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133071</xdr:rowOff>
    </xdr:from>
    <xdr:to>
      <xdr:col>41</xdr:col>
      <xdr:colOff>50800</xdr:colOff>
      <xdr:row>38</xdr:row>
      <xdr:rowOff>133071</xdr:rowOff>
    </xdr:to>
    <xdr:cxnSp macro="">
      <xdr:nvCxnSpPr>
        <xdr:cNvPr id="295" name="直線コネクタ 294"/>
        <xdr:cNvCxnSpPr/>
      </xdr:nvCxnSpPr>
      <xdr:spPr>
        <a:xfrm>
          <a:off x="6972300" y="664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171424</xdr:rowOff>
    </xdr:from>
    <xdr:to>
      <xdr:col>41</xdr:col>
      <xdr:colOff>101600</xdr:colOff>
      <xdr:row>38</xdr:row>
      <xdr:rowOff>101574</xdr:rowOff>
    </xdr:to>
    <xdr:sp macro="" textlink="">
      <xdr:nvSpPr>
        <xdr:cNvPr id="296" name="フローチャート: 判断 295"/>
        <xdr:cNvSpPr/>
      </xdr:nvSpPr>
      <xdr:spPr>
        <a:xfrm>
          <a:off x="7810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118101</xdr:rowOff>
    </xdr:from>
    <xdr:ext cx="378565" cy="259045"/>
    <xdr:sp macro="" textlink="">
      <xdr:nvSpPr>
        <xdr:cNvPr id="297" name="テキスト ボックス 296"/>
        <xdr:cNvSpPr txBox="1"/>
      </xdr:nvSpPr>
      <xdr:spPr>
        <a:xfrm>
          <a:off x="7672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31293</xdr:rowOff>
    </xdr:from>
    <xdr:to>
      <xdr:col>36</xdr:col>
      <xdr:colOff>165100</xdr:colOff>
      <xdr:row>38</xdr:row>
      <xdr:rowOff>132893</xdr:rowOff>
    </xdr:to>
    <xdr:sp macro="" textlink="">
      <xdr:nvSpPr>
        <xdr:cNvPr id="298" name="フローチャート: 判断 297"/>
        <xdr:cNvSpPr/>
      </xdr:nvSpPr>
      <xdr:spPr>
        <a:xfrm>
          <a:off x="6921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149420</xdr:rowOff>
    </xdr:from>
    <xdr:ext cx="378565" cy="259045"/>
    <xdr:sp macro="" textlink="">
      <xdr:nvSpPr>
        <xdr:cNvPr id="299" name="テキスト ボックス 298"/>
        <xdr:cNvSpPr txBox="1"/>
      </xdr:nvSpPr>
      <xdr:spPr>
        <a:xfrm>
          <a:off x="6783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82042</xdr:rowOff>
    </xdr:from>
    <xdr:to>
      <xdr:col>55</xdr:col>
      <xdr:colOff>50800</xdr:colOff>
      <xdr:row>39</xdr:row>
      <xdr:rowOff>12192</xdr:rowOff>
    </xdr:to>
    <xdr:sp macro="" textlink="">
      <xdr:nvSpPr>
        <xdr:cNvPr id="305" name="楕円 304"/>
        <xdr:cNvSpPr/>
      </xdr:nvSpPr>
      <xdr:spPr>
        <a:xfrm>
          <a:off x="10426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168419</xdr:rowOff>
    </xdr:from>
    <xdr:ext cx="313932" cy="259045"/>
    <xdr:sp macro="" textlink="">
      <xdr:nvSpPr>
        <xdr:cNvPr id="306" name="労働費該当値テキスト"/>
        <xdr:cNvSpPr txBox="1"/>
      </xdr:nvSpPr>
      <xdr:spPr>
        <a:xfrm>
          <a:off x="10528300" y="6512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73813</xdr:rowOff>
    </xdr:from>
    <xdr:to>
      <xdr:col>50</xdr:col>
      <xdr:colOff>165100</xdr:colOff>
      <xdr:row>39</xdr:row>
      <xdr:rowOff>3963</xdr:rowOff>
    </xdr:to>
    <xdr:sp macro="" textlink="">
      <xdr:nvSpPr>
        <xdr:cNvPr id="307" name="楕円 306"/>
        <xdr:cNvSpPr/>
      </xdr:nvSpPr>
      <xdr:spPr>
        <a:xfrm>
          <a:off x="9588500" y="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166540</xdr:rowOff>
    </xdr:from>
    <xdr:ext cx="313932" cy="259045"/>
    <xdr:sp macro="" textlink="">
      <xdr:nvSpPr>
        <xdr:cNvPr id="308" name="テキスト ボックス 307"/>
        <xdr:cNvSpPr txBox="1"/>
      </xdr:nvSpPr>
      <xdr:spPr>
        <a:xfrm>
          <a:off x="9482333" y="6681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82042</xdr:rowOff>
    </xdr:from>
    <xdr:to>
      <xdr:col>46</xdr:col>
      <xdr:colOff>38100</xdr:colOff>
      <xdr:row>39</xdr:row>
      <xdr:rowOff>12192</xdr:rowOff>
    </xdr:to>
    <xdr:sp macro="" textlink="">
      <xdr:nvSpPr>
        <xdr:cNvPr id="309" name="楕円 308"/>
        <xdr:cNvSpPr/>
      </xdr:nvSpPr>
      <xdr:spPr>
        <a:xfrm>
          <a:off x="8699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3319</xdr:rowOff>
    </xdr:from>
    <xdr:ext cx="313932" cy="259045"/>
    <xdr:sp macro="" textlink="">
      <xdr:nvSpPr>
        <xdr:cNvPr id="310" name="テキスト ボックス 309"/>
        <xdr:cNvSpPr txBox="1"/>
      </xdr:nvSpPr>
      <xdr:spPr>
        <a:xfrm>
          <a:off x="8593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82271</xdr:rowOff>
    </xdr:from>
    <xdr:to>
      <xdr:col>41</xdr:col>
      <xdr:colOff>101600</xdr:colOff>
      <xdr:row>39</xdr:row>
      <xdr:rowOff>12421</xdr:rowOff>
    </xdr:to>
    <xdr:sp macro="" textlink="">
      <xdr:nvSpPr>
        <xdr:cNvPr id="311" name="楕円 310"/>
        <xdr:cNvSpPr/>
      </xdr:nvSpPr>
      <xdr:spPr>
        <a:xfrm>
          <a:off x="7810500" y="65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3548</xdr:rowOff>
    </xdr:from>
    <xdr:ext cx="313932" cy="259045"/>
    <xdr:sp macro="" textlink="">
      <xdr:nvSpPr>
        <xdr:cNvPr id="312" name="テキスト ボックス 311"/>
        <xdr:cNvSpPr txBox="1"/>
      </xdr:nvSpPr>
      <xdr:spPr>
        <a:xfrm>
          <a:off x="7704333" y="669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82271</xdr:rowOff>
    </xdr:from>
    <xdr:to>
      <xdr:col>36</xdr:col>
      <xdr:colOff>165100</xdr:colOff>
      <xdr:row>39</xdr:row>
      <xdr:rowOff>12421</xdr:rowOff>
    </xdr:to>
    <xdr:sp macro="" textlink="">
      <xdr:nvSpPr>
        <xdr:cNvPr id="313" name="楕円 312"/>
        <xdr:cNvSpPr/>
      </xdr:nvSpPr>
      <xdr:spPr>
        <a:xfrm>
          <a:off x="6921500" y="65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3548</xdr:rowOff>
    </xdr:from>
    <xdr:ext cx="313932" cy="259045"/>
    <xdr:sp macro="" textlink="">
      <xdr:nvSpPr>
        <xdr:cNvPr id="314" name="テキスト ボックス 313"/>
        <xdr:cNvSpPr txBox="1"/>
      </xdr:nvSpPr>
      <xdr:spPr>
        <a:xfrm>
          <a:off x="6815333" y="669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5" name="テキスト ボックス 32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7" name="テキスト ボックス 32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147979</xdr:rowOff>
    </xdr:from>
    <xdr:to>
      <xdr:col>54</xdr:col>
      <xdr:colOff>189865</xdr:colOff>
      <xdr:row>58</xdr:row>
      <xdr:rowOff>138574</xdr:rowOff>
    </xdr:to>
    <xdr:cxnSp macro="">
      <xdr:nvCxnSpPr>
        <xdr:cNvPr id="341" name="直線コネクタ 340"/>
        <xdr:cNvCxnSpPr/>
      </xdr:nvCxnSpPr>
      <xdr:spPr>
        <a:xfrm flipV="1">
          <a:off x="10475595" y="8720479"/>
          <a:ext cx="1270" cy="1362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142401</xdr:rowOff>
    </xdr:from>
    <xdr:ext cx="534377" cy="259045"/>
    <xdr:sp macro="" textlink="">
      <xdr:nvSpPr>
        <xdr:cNvPr id="342" name="農林水産業費最小値テキスト"/>
        <xdr:cNvSpPr txBox="1"/>
      </xdr:nvSpPr>
      <xdr:spPr>
        <a:xfrm>
          <a:off x="10528300" y="1008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138574</xdr:rowOff>
    </xdr:from>
    <xdr:to>
      <xdr:col>55</xdr:col>
      <xdr:colOff>88900</xdr:colOff>
      <xdr:row>58</xdr:row>
      <xdr:rowOff>138574</xdr:rowOff>
    </xdr:to>
    <xdr:cxnSp macro="">
      <xdr:nvCxnSpPr>
        <xdr:cNvPr id="343" name="直線コネクタ 342"/>
        <xdr:cNvCxnSpPr/>
      </xdr:nvCxnSpPr>
      <xdr:spPr>
        <a:xfrm>
          <a:off x="10388600" y="1008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94656</xdr:rowOff>
    </xdr:from>
    <xdr:ext cx="599010" cy="259045"/>
    <xdr:sp macro="" textlink="">
      <xdr:nvSpPr>
        <xdr:cNvPr id="344" name="農林水産業費最大値テキスト"/>
        <xdr:cNvSpPr txBox="1"/>
      </xdr:nvSpPr>
      <xdr:spPr>
        <a:xfrm>
          <a:off x="10528300" y="849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111,493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147979</xdr:rowOff>
    </xdr:from>
    <xdr:to>
      <xdr:col>55</xdr:col>
      <xdr:colOff>88900</xdr:colOff>
      <xdr:row>50</xdr:row>
      <xdr:rowOff>147979</xdr:rowOff>
    </xdr:to>
    <xdr:cxnSp macro="">
      <xdr:nvCxnSpPr>
        <xdr:cNvPr id="345" name="直線コネクタ 344"/>
        <xdr:cNvCxnSpPr/>
      </xdr:nvCxnSpPr>
      <xdr:spPr>
        <a:xfrm>
          <a:off x="10388600" y="872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52064</xdr:rowOff>
    </xdr:from>
    <xdr:to>
      <xdr:col>55</xdr:col>
      <xdr:colOff>0</xdr:colOff>
      <xdr:row>57</xdr:row>
      <xdr:rowOff>112251</xdr:rowOff>
    </xdr:to>
    <xdr:cxnSp macro="">
      <xdr:nvCxnSpPr>
        <xdr:cNvPr id="346" name="直線コネクタ 345"/>
        <xdr:cNvCxnSpPr/>
      </xdr:nvCxnSpPr>
      <xdr:spPr>
        <a:xfrm flipV="1">
          <a:off x="9639300" y="9824714"/>
          <a:ext cx="838200" cy="6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125951</xdr:rowOff>
    </xdr:from>
    <xdr:ext cx="534377" cy="259045"/>
    <xdr:sp macro="" textlink="">
      <xdr:nvSpPr>
        <xdr:cNvPr id="347" name="農林水産業費平均値テキスト"/>
        <xdr:cNvSpPr txBox="1"/>
      </xdr:nvSpPr>
      <xdr:spPr>
        <a:xfrm>
          <a:off x="10528300" y="9384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103074</xdr:rowOff>
    </xdr:from>
    <xdr:to>
      <xdr:col>55</xdr:col>
      <xdr:colOff>50800</xdr:colOff>
      <xdr:row>56</xdr:row>
      <xdr:rowOff>33224</xdr:rowOff>
    </xdr:to>
    <xdr:sp macro="" textlink="">
      <xdr:nvSpPr>
        <xdr:cNvPr id="348" name="フローチャート: 判断 347"/>
        <xdr:cNvSpPr/>
      </xdr:nvSpPr>
      <xdr:spPr>
        <a:xfrm>
          <a:off x="10426700" y="953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112251</xdr:rowOff>
    </xdr:from>
    <xdr:to>
      <xdr:col>50</xdr:col>
      <xdr:colOff>114300</xdr:colOff>
      <xdr:row>58</xdr:row>
      <xdr:rowOff>2164</xdr:rowOff>
    </xdr:to>
    <xdr:cxnSp macro="">
      <xdr:nvCxnSpPr>
        <xdr:cNvPr id="349" name="直線コネクタ 348"/>
        <xdr:cNvCxnSpPr/>
      </xdr:nvCxnSpPr>
      <xdr:spPr>
        <a:xfrm flipV="1">
          <a:off x="8750300" y="9884901"/>
          <a:ext cx="889000" cy="6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1575</xdr:rowOff>
    </xdr:from>
    <xdr:to>
      <xdr:col>50</xdr:col>
      <xdr:colOff>165100</xdr:colOff>
      <xdr:row>55</xdr:row>
      <xdr:rowOff>103175</xdr:rowOff>
    </xdr:to>
    <xdr:sp macro="" textlink="">
      <xdr:nvSpPr>
        <xdr:cNvPr id="350" name="フローチャート: 判断 349"/>
        <xdr:cNvSpPr/>
      </xdr:nvSpPr>
      <xdr:spPr>
        <a:xfrm>
          <a:off x="9588500" y="943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119702</xdr:rowOff>
    </xdr:from>
    <xdr:ext cx="534377" cy="259045"/>
    <xdr:sp macro="" textlink="">
      <xdr:nvSpPr>
        <xdr:cNvPr id="351" name="テキスト ボックス 350"/>
        <xdr:cNvSpPr txBox="1"/>
      </xdr:nvSpPr>
      <xdr:spPr>
        <a:xfrm>
          <a:off x="9372111" y="920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99254</xdr:rowOff>
    </xdr:from>
    <xdr:to>
      <xdr:col>45</xdr:col>
      <xdr:colOff>177800</xdr:colOff>
      <xdr:row>58</xdr:row>
      <xdr:rowOff>2164</xdr:rowOff>
    </xdr:to>
    <xdr:cxnSp macro="">
      <xdr:nvCxnSpPr>
        <xdr:cNvPr id="352" name="直線コネクタ 351"/>
        <xdr:cNvCxnSpPr/>
      </xdr:nvCxnSpPr>
      <xdr:spPr>
        <a:xfrm>
          <a:off x="7861300" y="9700454"/>
          <a:ext cx="889000" cy="24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98158</xdr:rowOff>
    </xdr:from>
    <xdr:to>
      <xdr:col>46</xdr:col>
      <xdr:colOff>38100</xdr:colOff>
      <xdr:row>54</xdr:row>
      <xdr:rowOff>28308</xdr:rowOff>
    </xdr:to>
    <xdr:sp macro="" textlink="">
      <xdr:nvSpPr>
        <xdr:cNvPr id="353" name="フローチャート: 判断 352"/>
        <xdr:cNvSpPr/>
      </xdr:nvSpPr>
      <xdr:spPr>
        <a:xfrm>
          <a:off x="8699500" y="918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44835</xdr:rowOff>
    </xdr:from>
    <xdr:ext cx="534377" cy="259045"/>
    <xdr:sp macro="" textlink="">
      <xdr:nvSpPr>
        <xdr:cNvPr id="354" name="テキスト ボックス 353"/>
        <xdr:cNvSpPr txBox="1"/>
      </xdr:nvSpPr>
      <xdr:spPr>
        <a:xfrm>
          <a:off x="8483111" y="896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99254</xdr:rowOff>
    </xdr:from>
    <xdr:to>
      <xdr:col>41</xdr:col>
      <xdr:colOff>50800</xdr:colOff>
      <xdr:row>56</xdr:row>
      <xdr:rowOff>159065</xdr:rowOff>
    </xdr:to>
    <xdr:cxnSp macro="">
      <xdr:nvCxnSpPr>
        <xdr:cNvPr id="355" name="直線コネクタ 354"/>
        <xdr:cNvCxnSpPr/>
      </xdr:nvCxnSpPr>
      <xdr:spPr>
        <a:xfrm flipV="1">
          <a:off x="6972300" y="9700454"/>
          <a:ext cx="889000" cy="5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169302</xdr:rowOff>
    </xdr:from>
    <xdr:to>
      <xdr:col>41</xdr:col>
      <xdr:colOff>101600</xdr:colOff>
      <xdr:row>54</xdr:row>
      <xdr:rowOff>99452</xdr:rowOff>
    </xdr:to>
    <xdr:sp macro="" textlink="">
      <xdr:nvSpPr>
        <xdr:cNvPr id="356" name="フローチャート: 判断 355"/>
        <xdr:cNvSpPr/>
      </xdr:nvSpPr>
      <xdr:spPr>
        <a:xfrm>
          <a:off x="7810500" y="925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115979</xdr:rowOff>
    </xdr:from>
    <xdr:ext cx="534377" cy="259045"/>
    <xdr:sp macro="" textlink="">
      <xdr:nvSpPr>
        <xdr:cNvPr id="357" name="テキスト ボックス 356"/>
        <xdr:cNvSpPr txBox="1"/>
      </xdr:nvSpPr>
      <xdr:spPr>
        <a:xfrm>
          <a:off x="7594111" y="903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73404</xdr:rowOff>
    </xdr:from>
    <xdr:to>
      <xdr:col>36</xdr:col>
      <xdr:colOff>165100</xdr:colOff>
      <xdr:row>55</xdr:row>
      <xdr:rowOff>3554</xdr:rowOff>
    </xdr:to>
    <xdr:sp macro="" textlink="">
      <xdr:nvSpPr>
        <xdr:cNvPr id="358" name="フローチャート: 判断 357"/>
        <xdr:cNvSpPr/>
      </xdr:nvSpPr>
      <xdr:spPr>
        <a:xfrm>
          <a:off x="6921500" y="933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20081</xdr:rowOff>
    </xdr:from>
    <xdr:ext cx="534377" cy="259045"/>
    <xdr:sp macro="" textlink="">
      <xdr:nvSpPr>
        <xdr:cNvPr id="359" name="テキスト ボックス 358"/>
        <xdr:cNvSpPr txBox="1"/>
      </xdr:nvSpPr>
      <xdr:spPr>
        <a:xfrm>
          <a:off x="6705111" y="910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1264</xdr:rowOff>
    </xdr:from>
    <xdr:to>
      <xdr:col>55</xdr:col>
      <xdr:colOff>50800</xdr:colOff>
      <xdr:row>57</xdr:row>
      <xdr:rowOff>102864</xdr:rowOff>
    </xdr:to>
    <xdr:sp macro="" textlink="">
      <xdr:nvSpPr>
        <xdr:cNvPr id="365" name="楕円 364"/>
        <xdr:cNvSpPr/>
      </xdr:nvSpPr>
      <xdr:spPr>
        <a:xfrm>
          <a:off x="10426700" y="97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151141</xdr:rowOff>
    </xdr:from>
    <xdr:ext cx="534377" cy="259045"/>
    <xdr:sp macro="" textlink="">
      <xdr:nvSpPr>
        <xdr:cNvPr id="366" name="農林水産業費該当値テキスト"/>
        <xdr:cNvSpPr txBox="1"/>
      </xdr:nvSpPr>
      <xdr:spPr>
        <a:xfrm>
          <a:off x="10528300" y="97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61451</xdr:rowOff>
    </xdr:from>
    <xdr:to>
      <xdr:col>50</xdr:col>
      <xdr:colOff>165100</xdr:colOff>
      <xdr:row>57</xdr:row>
      <xdr:rowOff>163051</xdr:rowOff>
    </xdr:to>
    <xdr:sp macro="" textlink="">
      <xdr:nvSpPr>
        <xdr:cNvPr id="367" name="楕円 366"/>
        <xdr:cNvSpPr/>
      </xdr:nvSpPr>
      <xdr:spPr>
        <a:xfrm>
          <a:off x="9588500" y="98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154178</xdr:rowOff>
    </xdr:from>
    <xdr:ext cx="534377" cy="259045"/>
    <xdr:sp macro="" textlink="">
      <xdr:nvSpPr>
        <xdr:cNvPr id="368" name="テキスト ボックス 367"/>
        <xdr:cNvSpPr txBox="1"/>
      </xdr:nvSpPr>
      <xdr:spPr>
        <a:xfrm>
          <a:off x="9372111" y="992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122814</xdr:rowOff>
    </xdr:from>
    <xdr:to>
      <xdr:col>46</xdr:col>
      <xdr:colOff>38100</xdr:colOff>
      <xdr:row>58</xdr:row>
      <xdr:rowOff>52964</xdr:rowOff>
    </xdr:to>
    <xdr:sp macro="" textlink="">
      <xdr:nvSpPr>
        <xdr:cNvPr id="369" name="楕円 368"/>
        <xdr:cNvSpPr/>
      </xdr:nvSpPr>
      <xdr:spPr>
        <a:xfrm>
          <a:off x="8699500" y="98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44091</xdr:rowOff>
    </xdr:from>
    <xdr:ext cx="534377" cy="259045"/>
    <xdr:sp macro="" textlink="">
      <xdr:nvSpPr>
        <xdr:cNvPr id="370" name="テキスト ボックス 369"/>
        <xdr:cNvSpPr txBox="1"/>
      </xdr:nvSpPr>
      <xdr:spPr>
        <a:xfrm>
          <a:off x="8483111" y="99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48454</xdr:rowOff>
    </xdr:from>
    <xdr:to>
      <xdr:col>41</xdr:col>
      <xdr:colOff>101600</xdr:colOff>
      <xdr:row>56</xdr:row>
      <xdr:rowOff>150054</xdr:rowOff>
    </xdr:to>
    <xdr:sp macro="" textlink="">
      <xdr:nvSpPr>
        <xdr:cNvPr id="371" name="楕円 370"/>
        <xdr:cNvSpPr/>
      </xdr:nvSpPr>
      <xdr:spPr>
        <a:xfrm>
          <a:off x="7810500" y="96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141181</xdr:rowOff>
    </xdr:from>
    <xdr:ext cx="534377" cy="259045"/>
    <xdr:sp macro="" textlink="">
      <xdr:nvSpPr>
        <xdr:cNvPr id="372" name="テキスト ボックス 371"/>
        <xdr:cNvSpPr txBox="1"/>
      </xdr:nvSpPr>
      <xdr:spPr>
        <a:xfrm>
          <a:off x="7594111" y="974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108265</xdr:rowOff>
    </xdr:from>
    <xdr:to>
      <xdr:col>36</xdr:col>
      <xdr:colOff>165100</xdr:colOff>
      <xdr:row>57</xdr:row>
      <xdr:rowOff>38415</xdr:rowOff>
    </xdr:to>
    <xdr:sp macro="" textlink="">
      <xdr:nvSpPr>
        <xdr:cNvPr id="373" name="楕円 372"/>
        <xdr:cNvSpPr/>
      </xdr:nvSpPr>
      <xdr:spPr>
        <a:xfrm>
          <a:off x="6921500" y="97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29542</xdr:rowOff>
    </xdr:from>
    <xdr:ext cx="534377" cy="259045"/>
    <xdr:sp macro="" textlink="">
      <xdr:nvSpPr>
        <xdr:cNvPr id="374" name="テキスト ボックス 373"/>
        <xdr:cNvSpPr txBox="1"/>
      </xdr:nvSpPr>
      <xdr:spPr>
        <a:xfrm>
          <a:off x="6705111" y="98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37614</xdr:rowOff>
    </xdr:from>
    <xdr:to>
      <xdr:col>54</xdr:col>
      <xdr:colOff>189865</xdr:colOff>
      <xdr:row>77</xdr:row>
      <xdr:rowOff>47509</xdr:rowOff>
    </xdr:to>
    <xdr:cxnSp macro="">
      <xdr:nvCxnSpPr>
        <xdr:cNvPr id="400" name="直線コネクタ 399"/>
        <xdr:cNvCxnSpPr/>
      </xdr:nvCxnSpPr>
      <xdr:spPr>
        <a:xfrm flipV="1">
          <a:off x="10475595" y="12039114"/>
          <a:ext cx="1270" cy="121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51336</xdr:rowOff>
    </xdr:from>
    <xdr:ext cx="534377" cy="259045"/>
    <xdr:sp macro="" textlink="">
      <xdr:nvSpPr>
        <xdr:cNvPr id="401" name="商工費最小値テキスト"/>
        <xdr:cNvSpPr txBox="1"/>
      </xdr:nvSpPr>
      <xdr:spPr>
        <a:xfrm>
          <a:off x="10528300" y="1325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47509</xdr:rowOff>
    </xdr:from>
    <xdr:to>
      <xdr:col>55</xdr:col>
      <xdr:colOff>88900</xdr:colOff>
      <xdr:row>77</xdr:row>
      <xdr:rowOff>47509</xdr:rowOff>
    </xdr:to>
    <xdr:cxnSp macro="">
      <xdr:nvCxnSpPr>
        <xdr:cNvPr id="402" name="直線コネクタ 401"/>
        <xdr:cNvCxnSpPr/>
      </xdr:nvCxnSpPr>
      <xdr:spPr>
        <a:xfrm>
          <a:off x="10388600" y="1324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155741</xdr:rowOff>
    </xdr:from>
    <xdr:ext cx="534377" cy="259045"/>
    <xdr:sp macro="" textlink="">
      <xdr:nvSpPr>
        <xdr:cNvPr id="403" name="商工費最大値テキスト"/>
        <xdr:cNvSpPr txBox="1"/>
      </xdr:nvSpPr>
      <xdr:spPr>
        <a:xfrm>
          <a:off x="10528300" y="118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37614</xdr:rowOff>
    </xdr:from>
    <xdr:to>
      <xdr:col>55</xdr:col>
      <xdr:colOff>88900</xdr:colOff>
      <xdr:row>70</xdr:row>
      <xdr:rowOff>37614</xdr:rowOff>
    </xdr:to>
    <xdr:cxnSp macro="">
      <xdr:nvCxnSpPr>
        <xdr:cNvPr id="404" name="直線コネクタ 403"/>
        <xdr:cNvCxnSpPr/>
      </xdr:nvCxnSpPr>
      <xdr:spPr>
        <a:xfrm>
          <a:off x="10388600" y="120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47509</xdr:rowOff>
    </xdr:from>
    <xdr:to>
      <xdr:col>55</xdr:col>
      <xdr:colOff>0</xdr:colOff>
      <xdr:row>78</xdr:row>
      <xdr:rowOff>157</xdr:rowOff>
    </xdr:to>
    <xdr:cxnSp macro="">
      <xdr:nvCxnSpPr>
        <xdr:cNvPr id="405" name="直線コネクタ 404"/>
        <xdr:cNvCxnSpPr/>
      </xdr:nvCxnSpPr>
      <xdr:spPr>
        <a:xfrm flipV="1">
          <a:off x="9639300" y="13249159"/>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109948</xdr:rowOff>
    </xdr:from>
    <xdr:ext cx="534377" cy="259045"/>
    <xdr:sp macro="" textlink="">
      <xdr:nvSpPr>
        <xdr:cNvPr id="406" name="商工費平均値テキスト"/>
        <xdr:cNvSpPr txBox="1"/>
      </xdr:nvSpPr>
      <xdr:spPr>
        <a:xfrm>
          <a:off x="10528300" y="12454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87071</xdr:rowOff>
    </xdr:from>
    <xdr:to>
      <xdr:col>55</xdr:col>
      <xdr:colOff>50800</xdr:colOff>
      <xdr:row>74</xdr:row>
      <xdr:rowOff>17221</xdr:rowOff>
    </xdr:to>
    <xdr:sp macro="" textlink="">
      <xdr:nvSpPr>
        <xdr:cNvPr id="407" name="フローチャート: 判断 406"/>
        <xdr:cNvSpPr/>
      </xdr:nvSpPr>
      <xdr:spPr>
        <a:xfrm>
          <a:off x="10426700" y="1260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xdr:rowOff>
    </xdr:from>
    <xdr:to>
      <xdr:col>50</xdr:col>
      <xdr:colOff>114300</xdr:colOff>
      <xdr:row>78</xdr:row>
      <xdr:rowOff>25662</xdr:rowOff>
    </xdr:to>
    <xdr:cxnSp macro="">
      <xdr:nvCxnSpPr>
        <xdr:cNvPr id="408" name="直線コネクタ 407"/>
        <xdr:cNvCxnSpPr/>
      </xdr:nvCxnSpPr>
      <xdr:spPr>
        <a:xfrm flipV="1">
          <a:off x="8750300" y="13373257"/>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162836</xdr:rowOff>
    </xdr:from>
    <xdr:to>
      <xdr:col>50</xdr:col>
      <xdr:colOff>165100</xdr:colOff>
      <xdr:row>74</xdr:row>
      <xdr:rowOff>92986</xdr:rowOff>
    </xdr:to>
    <xdr:sp macro="" textlink="">
      <xdr:nvSpPr>
        <xdr:cNvPr id="409" name="フローチャート: 判断 408"/>
        <xdr:cNvSpPr/>
      </xdr:nvSpPr>
      <xdr:spPr>
        <a:xfrm>
          <a:off x="9588500" y="1267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109513</xdr:rowOff>
    </xdr:from>
    <xdr:ext cx="534377" cy="259045"/>
    <xdr:sp macro="" textlink="">
      <xdr:nvSpPr>
        <xdr:cNvPr id="410" name="テキスト ボックス 409"/>
        <xdr:cNvSpPr txBox="1"/>
      </xdr:nvSpPr>
      <xdr:spPr>
        <a:xfrm>
          <a:off x="9372111" y="124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25662</xdr:rowOff>
    </xdr:from>
    <xdr:to>
      <xdr:col>45</xdr:col>
      <xdr:colOff>177800</xdr:colOff>
      <xdr:row>78</xdr:row>
      <xdr:rowOff>58220</xdr:rowOff>
    </xdr:to>
    <xdr:cxnSp macro="">
      <xdr:nvCxnSpPr>
        <xdr:cNvPr id="411" name="直線コネクタ 410"/>
        <xdr:cNvCxnSpPr/>
      </xdr:nvCxnSpPr>
      <xdr:spPr>
        <a:xfrm flipV="1">
          <a:off x="7861300" y="13398762"/>
          <a:ext cx="889000" cy="3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134065</xdr:rowOff>
    </xdr:from>
    <xdr:to>
      <xdr:col>46</xdr:col>
      <xdr:colOff>38100</xdr:colOff>
      <xdr:row>74</xdr:row>
      <xdr:rowOff>64215</xdr:rowOff>
    </xdr:to>
    <xdr:sp macro="" textlink="">
      <xdr:nvSpPr>
        <xdr:cNvPr id="412" name="フローチャート: 判断 411"/>
        <xdr:cNvSpPr/>
      </xdr:nvSpPr>
      <xdr:spPr>
        <a:xfrm>
          <a:off x="8699500" y="1264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80742</xdr:rowOff>
    </xdr:from>
    <xdr:ext cx="534377" cy="259045"/>
    <xdr:sp macro="" textlink="">
      <xdr:nvSpPr>
        <xdr:cNvPr id="413" name="テキスト ボックス 412"/>
        <xdr:cNvSpPr txBox="1"/>
      </xdr:nvSpPr>
      <xdr:spPr>
        <a:xfrm>
          <a:off x="8483111" y="124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52767</xdr:rowOff>
    </xdr:from>
    <xdr:to>
      <xdr:col>41</xdr:col>
      <xdr:colOff>50800</xdr:colOff>
      <xdr:row>78</xdr:row>
      <xdr:rowOff>58220</xdr:rowOff>
    </xdr:to>
    <xdr:cxnSp macro="">
      <xdr:nvCxnSpPr>
        <xdr:cNvPr id="414" name="直線コネクタ 413"/>
        <xdr:cNvCxnSpPr/>
      </xdr:nvCxnSpPr>
      <xdr:spPr>
        <a:xfrm>
          <a:off x="6972300" y="13425867"/>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133542</xdr:rowOff>
    </xdr:from>
    <xdr:to>
      <xdr:col>41</xdr:col>
      <xdr:colOff>101600</xdr:colOff>
      <xdr:row>75</xdr:row>
      <xdr:rowOff>63692</xdr:rowOff>
    </xdr:to>
    <xdr:sp macro="" textlink="">
      <xdr:nvSpPr>
        <xdr:cNvPr id="415" name="フローチャート: 判断 414"/>
        <xdr:cNvSpPr/>
      </xdr:nvSpPr>
      <xdr:spPr>
        <a:xfrm>
          <a:off x="7810500" y="128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80219</xdr:rowOff>
    </xdr:from>
    <xdr:ext cx="534377" cy="259045"/>
    <xdr:sp macro="" textlink="">
      <xdr:nvSpPr>
        <xdr:cNvPr id="416" name="テキスト ボックス 415"/>
        <xdr:cNvSpPr txBox="1"/>
      </xdr:nvSpPr>
      <xdr:spPr>
        <a:xfrm>
          <a:off x="7594111" y="125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95627</xdr:rowOff>
    </xdr:from>
    <xdr:to>
      <xdr:col>36</xdr:col>
      <xdr:colOff>165100</xdr:colOff>
      <xdr:row>71</xdr:row>
      <xdr:rowOff>25777</xdr:rowOff>
    </xdr:to>
    <xdr:sp macro="" textlink="">
      <xdr:nvSpPr>
        <xdr:cNvPr id="417" name="フローチャート: 判断 416"/>
        <xdr:cNvSpPr/>
      </xdr:nvSpPr>
      <xdr:spPr>
        <a:xfrm>
          <a:off x="6921500" y="1209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42304</xdr:rowOff>
    </xdr:from>
    <xdr:ext cx="534377" cy="259045"/>
    <xdr:sp macro="" textlink="">
      <xdr:nvSpPr>
        <xdr:cNvPr id="418" name="テキスト ボックス 417"/>
        <xdr:cNvSpPr txBox="1"/>
      </xdr:nvSpPr>
      <xdr:spPr>
        <a:xfrm>
          <a:off x="6705111" y="1187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168159</xdr:rowOff>
    </xdr:from>
    <xdr:to>
      <xdr:col>55</xdr:col>
      <xdr:colOff>50800</xdr:colOff>
      <xdr:row>77</xdr:row>
      <xdr:rowOff>98309</xdr:rowOff>
    </xdr:to>
    <xdr:sp macro="" textlink="">
      <xdr:nvSpPr>
        <xdr:cNvPr id="424" name="楕円 423"/>
        <xdr:cNvSpPr/>
      </xdr:nvSpPr>
      <xdr:spPr>
        <a:xfrm>
          <a:off x="10426700" y="1319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83086</xdr:rowOff>
    </xdr:from>
    <xdr:ext cx="534377" cy="259045"/>
    <xdr:sp macro="" textlink="">
      <xdr:nvSpPr>
        <xdr:cNvPr id="425" name="商工費該当値テキスト"/>
        <xdr:cNvSpPr txBox="1"/>
      </xdr:nvSpPr>
      <xdr:spPr>
        <a:xfrm>
          <a:off x="10528300" y="131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120807</xdr:rowOff>
    </xdr:from>
    <xdr:to>
      <xdr:col>50</xdr:col>
      <xdr:colOff>165100</xdr:colOff>
      <xdr:row>78</xdr:row>
      <xdr:rowOff>50957</xdr:rowOff>
    </xdr:to>
    <xdr:sp macro="" textlink="">
      <xdr:nvSpPr>
        <xdr:cNvPr id="426" name="楕円 425"/>
        <xdr:cNvSpPr/>
      </xdr:nvSpPr>
      <xdr:spPr>
        <a:xfrm>
          <a:off x="9588500" y="133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42084</xdr:rowOff>
    </xdr:from>
    <xdr:ext cx="469744" cy="259045"/>
    <xdr:sp macro="" textlink="">
      <xdr:nvSpPr>
        <xdr:cNvPr id="427" name="テキスト ボックス 426"/>
        <xdr:cNvSpPr txBox="1"/>
      </xdr:nvSpPr>
      <xdr:spPr>
        <a:xfrm>
          <a:off x="9404428" y="1341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146312</xdr:rowOff>
    </xdr:from>
    <xdr:to>
      <xdr:col>46</xdr:col>
      <xdr:colOff>38100</xdr:colOff>
      <xdr:row>78</xdr:row>
      <xdr:rowOff>76462</xdr:rowOff>
    </xdr:to>
    <xdr:sp macro="" textlink="">
      <xdr:nvSpPr>
        <xdr:cNvPr id="428" name="楕円 427"/>
        <xdr:cNvSpPr/>
      </xdr:nvSpPr>
      <xdr:spPr>
        <a:xfrm>
          <a:off x="8699500" y="133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67589</xdr:rowOff>
    </xdr:from>
    <xdr:ext cx="469744" cy="259045"/>
    <xdr:sp macro="" textlink="">
      <xdr:nvSpPr>
        <xdr:cNvPr id="429" name="テキスト ボックス 428"/>
        <xdr:cNvSpPr txBox="1"/>
      </xdr:nvSpPr>
      <xdr:spPr>
        <a:xfrm>
          <a:off x="8515428" y="1344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7420</xdr:rowOff>
    </xdr:from>
    <xdr:to>
      <xdr:col>41</xdr:col>
      <xdr:colOff>101600</xdr:colOff>
      <xdr:row>78</xdr:row>
      <xdr:rowOff>109020</xdr:rowOff>
    </xdr:to>
    <xdr:sp macro="" textlink="">
      <xdr:nvSpPr>
        <xdr:cNvPr id="430" name="楕円 429"/>
        <xdr:cNvSpPr/>
      </xdr:nvSpPr>
      <xdr:spPr>
        <a:xfrm>
          <a:off x="7810500" y="133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100147</xdr:rowOff>
    </xdr:from>
    <xdr:ext cx="469744" cy="259045"/>
    <xdr:sp macro="" textlink="">
      <xdr:nvSpPr>
        <xdr:cNvPr id="431" name="テキスト ボックス 430"/>
        <xdr:cNvSpPr txBox="1"/>
      </xdr:nvSpPr>
      <xdr:spPr>
        <a:xfrm>
          <a:off x="7626428" y="1347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1967</xdr:rowOff>
    </xdr:from>
    <xdr:to>
      <xdr:col>36</xdr:col>
      <xdr:colOff>165100</xdr:colOff>
      <xdr:row>78</xdr:row>
      <xdr:rowOff>103567</xdr:rowOff>
    </xdr:to>
    <xdr:sp macro="" textlink="">
      <xdr:nvSpPr>
        <xdr:cNvPr id="432" name="楕円 431"/>
        <xdr:cNvSpPr/>
      </xdr:nvSpPr>
      <xdr:spPr>
        <a:xfrm>
          <a:off x="6921500" y="1337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94694</xdr:rowOff>
    </xdr:from>
    <xdr:ext cx="469744" cy="259045"/>
    <xdr:sp macro="" textlink="">
      <xdr:nvSpPr>
        <xdr:cNvPr id="433" name="テキスト ボックス 432"/>
        <xdr:cNvSpPr txBox="1"/>
      </xdr:nvSpPr>
      <xdr:spPr>
        <a:xfrm>
          <a:off x="6737428" y="1346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112539</xdr:rowOff>
    </xdr:from>
    <xdr:to>
      <xdr:col>54</xdr:col>
      <xdr:colOff>189865</xdr:colOff>
      <xdr:row>98</xdr:row>
      <xdr:rowOff>159860</xdr:rowOff>
    </xdr:to>
    <xdr:cxnSp macro="">
      <xdr:nvCxnSpPr>
        <xdr:cNvPr id="461" name="直線コネクタ 460"/>
        <xdr:cNvCxnSpPr/>
      </xdr:nvCxnSpPr>
      <xdr:spPr>
        <a:xfrm flipV="1">
          <a:off x="10475595" y="15543039"/>
          <a:ext cx="1270" cy="1418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163687</xdr:rowOff>
    </xdr:from>
    <xdr:ext cx="534377" cy="259045"/>
    <xdr:sp macro="" textlink="">
      <xdr:nvSpPr>
        <xdr:cNvPr id="462" name="土木費最小値テキスト"/>
        <xdr:cNvSpPr txBox="1"/>
      </xdr:nvSpPr>
      <xdr:spPr>
        <a:xfrm>
          <a:off x="10528300" y="169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159860</xdr:rowOff>
    </xdr:from>
    <xdr:to>
      <xdr:col>55</xdr:col>
      <xdr:colOff>88900</xdr:colOff>
      <xdr:row>98</xdr:row>
      <xdr:rowOff>159860</xdr:rowOff>
    </xdr:to>
    <xdr:cxnSp macro="">
      <xdr:nvCxnSpPr>
        <xdr:cNvPr id="463" name="直線コネクタ 462"/>
        <xdr:cNvCxnSpPr/>
      </xdr:nvCxnSpPr>
      <xdr:spPr>
        <a:xfrm>
          <a:off x="10388600" y="1696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59216</xdr:rowOff>
    </xdr:from>
    <xdr:ext cx="599010" cy="259045"/>
    <xdr:sp macro="" textlink="">
      <xdr:nvSpPr>
        <xdr:cNvPr id="464" name="土木費最大値テキスト"/>
        <xdr:cNvSpPr txBox="1"/>
      </xdr:nvSpPr>
      <xdr:spPr>
        <a:xfrm>
          <a:off x="10528300" y="1531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112539</xdr:rowOff>
    </xdr:from>
    <xdr:to>
      <xdr:col>55</xdr:col>
      <xdr:colOff>88900</xdr:colOff>
      <xdr:row>90</xdr:row>
      <xdr:rowOff>112539</xdr:rowOff>
    </xdr:to>
    <xdr:cxnSp macro="">
      <xdr:nvCxnSpPr>
        <xdr:cNvPr id="465" name="直線コネクタ 464"/>
        <xdr:cNvCxnSpPr/>
      </xdr:nvCxnSpPr>
      <xdr:spPr>
        <a:xfrm>
          <a:off x="10388600" y="1554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112539</xdr:rowOff>
    </xdr:from>
    <xdr:to>
      <xdr:col>55</xdr:col>
      <xdr:colOff>0</xdr:colOff>
      <xdr:row>91</xdr:row>
      <xdr:rowOff>133600</xdr:rowOff>
    </xdr:to>
    <xdr:cxnSp macro="">
      <xdr:nvCxnSpPr>
        <xdr:cNvPr id="466" name="直線コネクタ 465"/>
        <xdr:cNvCxnSpPr/>
      </xdr:nvCxnSpPr>
      <xdr:spPr>
        <a:xfrm flipV="1">
          <a:off x="9639300" y="15543039"/>
          <a:ext cx="838200" cy="19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164768</xdr:rowOff>
    </xdr:from>
    <xdr:ext cx="534377" cy="259045"/>
    <xdr:sp macro="" textlink="">
      <xdr:nvSpPr>
        <xdr:cNvPr id="467" name="土木費平均値テキスト"/>
        <xdr:cNvSpPr txBox="1"/>
      </xdr:nvSpPr>
      <xdr:spPr>
        <a:xfrm>
          <a:off x="10528300" y="16109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14891</xdr:rowOff>
    </xdr:from>
    <xdr:to>
      <xdr:col>55</xdr:col>
      <xdr:colOff>50800</xdr:colOff>
      <xdr:row>94</xdr:row>
      <xdr:rowOff>116491</xdr:rowOff>
    </xdr:to>
    <xdr:sp macro="" textlink="">
      <xdr:nvSpPr>
        <xdr:cNvPr id="468" name="フローチャート: 判断 467"/>
        <xdr:cNvSpPr/>
      </xdr:nvSpPr>
      <xdr:spPr>
        <a:xfrm>
          <a:off x="10426700" y="161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55032</xdr:rowOff>
    </xdr:from>
    <xdr:to>
      <xdr:col>50</xdr:col>
      <xdr:colOff>114300</xdr:colOff>
      <xdr:row>91</xdr:row>
      <xdr:rowOff>133600</xdr:rowOff>
    </xdr:to>
    <xdr:cxnSp macro="">
      <xdr:nvCxnSpPr>
        <xdr:cNvPr id="469" name="直線コネクタ 468"/>
        <xdr:cNvCxnSpPr/>
      </xdr:nvCxnSpPr>
      <xdr:spPr>
        <a:xfrm>
          <a:off x="8750300" y="15656982"/>
          <a:ext cx="889000" cy="7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41923</xdr:rowOff>
    </xdr:from>
    <xdr:to>
      <xdr:col>50</xdr:col>
      <xdr:colOff>165100</xdr:colOff>
      <xdr:row>94</xdr:row>
      <xdr:rowOff>143523</xdr:rowOff>
    </xdr:to>
    <xdr:sp macro="" textlink="">
      <xdr:nvSpPr>
        <xdr:cNvPr id="470" name="フローチャート: 判断 469"/>
        <xdr:cNvSpPr/>
      </xdr:nvSpPr>
      <xdr:spPr>
        <a:xfrm>
          <a:off x="9588500" y="1615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134650</xdr:rowOff>
    </xdr:from>
    <xdr:ext cx="534377" cy="259045"/>
    <xdr:sp macro="" textlink="">
      <xdr:nvSpPr>
        <xdr:cNvPr id="471" name="テキスト ボックス 470"/>
        <xdr:cNvSpPr txBox="1"/>
      </xdr:nvSpPr>
      <xdr:spPr>
        <a:xfrm>
          <a:off x="9372111" y="162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55032</xdr:rowOff>
    </xdr:from>
    <xdr:to>
      <xdr:col>45</xdr:col>
      <xdr:colOff>177800</xdr:colOff>
      <xdr:row>94</xdr:row>
      <xdr:rowOff>55718</xdr:rowOff>
    </xdr:to>
    <xdr:cxnSp macro="">
      <xdr:nvCxnSpPr>
        <xdr:cNvPr id="472" name="直線コネクタ 471"/>
        <xdr:cNvCxnSpPr/>
      </xdr:nvCxnSpPr>
      <xdr:spPr>
        <a:xfrm flipV="1">
          <a:off x="7861300" y="15656982"/>
          <a:ext cx="889000" cy="5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111874</xdr:rowOff>
    </xdr:from>
    <xdr:to>
      <xdr:col>46</xdr:col>
      <xdr:colOff>38100</xdr:colOff>
      <xdr:row>95</xdr:row>
      <xdr:rowOff>42024</xdr:rowOff>
    </xdr:to>
    <xdr:sp macro="" textlink="">
      <xdr:nvSpPr>
        <xdr:cNvPr id="473" name="フローチャート: 判断 472"/>
        <xdr:cNvSpPr/>
      </xdr:nvSpPr>
      <xdr:spPr>
        <a:xfrm>
          <a:off x="8699500" y="162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33151</xdr:rowOff>
    </xdr:from>
    <xdr:ext cx="534377" cy="259045"/>
    <xdr:sp macro="" textlink="">
      <xdr:nvSpPr>
        <xdr:cNvPr id="474" name="テキスト ボックス 473"/>
        <xdr:cNvSpPr txBox="1"/>
      </xdr:nvSpPr>
      <xdr:spPr>
        <a:xfrm>
          <a:off x="8483111" y="163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73664</xdr:rowOff>
    </xdr:from>
    <xdr:to>
      <xdr:col>41</xdr:col>
      <xdr:colOff>50800</xdr:colOff>
      <xdr:row>94</xdr:row>
      <xdr:rowOff>55718</xdr:rowOff>
    </xdr:to>
    <xdr:cxnSp macro="">
      <xdr:nvCxnSpPr>
        <xdr:cNvPr id="475" name="直線コネクタ 474"/>
        <xdr:cNvCxnSpPr/>
      </xdr:nvCxnSpPr>
      <xdr:spPr>
        <a:xfrm>
          <a:off x="6972300" y="15847064"/>
          <a:ext cx="889000" cy="32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102059</xdr:rowOff>
    </xdr:from>
    <xdr:to>
      <xdr:col>41</xdr:col>
      <xdr:colOff>101600</xdr:colOff>
      <xdr:row>95</xdr:row>
      <xdr:rowOff>32209</xdr:rowOff>
    </xdr:to>
    <xdr:sp macro="" textlink="">
      <xdr:nvSpPr>
        <xdr:cNvPr id="476" name="フローチャート: 判断 475"/>
        <xdr:cNvSpPr/>
      </xdr:nvSpPr>
      <xdr:spPr>
        <a:xfrm>
          <a:off x="7810500" y="162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23336</xdr:rowOff>
    </xdr:from>
    <xdr:ext cx="534377" cy="259045"/>
    <xdr:sp macro="" textlink="">
      <xdr:nvSpPr>
        <xdr:cNvPr id="477" name="テキスト ボックス 476"/>
        <xdr:cNvSpPr txBox="1"/>
      </xdr:nvSpPr>
      <xdr:spPr>
        <a:xfrm>
          <a:off x="7594111" y="163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131949</xdr:rowOff>
    </xdr:from>
    <xdr:to>
      <xdr:col>36</xdr:col>
      <xdr:colOff>165100</xdr:colOff>
      <xdr:row>95</xdr:row>
      <xdr:rowOff>62099</xdr:rowOff>
    </xdr:to>
    <xdr:sp macro="" textlink="">
      <xdr:nvSpPr>
        <xdr:cNvPr id="478" name="フローチャート: 判断 477"/>
        <xdr:cNvSpPr/>
      </xdr:nvSpPr>
      <xdr:spPr>
        <a:xfrm>
          <a:off x="6921500" y="1624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53226</xdr:rowOff>
    </xdr:from>
    <xdr:ext cx="534377" cy="259045"/>
    <xdr:sp macro="" textlink="">
      <xdr:nvSpPr>
        <xdr:cNvPr id="479" name="テキスト ボックス 478"/>
        <xdr:cNvSpPr txBox="1"/>
      </xdr:nvSpPr>
      <xdr:spPr>
        <a:xfrm>
          <a:off x="6705111" y="163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61739</xdr:rowOff>
    </xdr:from>
    <xdr:to>
      <xdr:col>55</xdr:col>
      <xdr:colOff>50800</xdr:colOff>
      <xdr:row>90</xdr:row>
      <xdr:rowOff>163339</xdr:rowOff>
    </xdr:to>
    <xdr:sp macro="" textlink="">
      <xdr:nvSpPr>
        <xdr:cNvPr id="485" name="楕円 484"/>
        <xdr:cNvSpPr/>
      </xdr:nvSpPr>
      <xdr:spPr>
        <a:xfrm>
          <a:off x="10426700" y="1549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14766</xdr:rowOff>
    </xdr:from>
    <xdr:ext cx="599010" cy="259045"/>
    <xdr:sp macro="" textlink="">
      <xdr:nvSpPr>
        <xdr:cNvPr id="486" name="土木費該当値テキスト"/>
        <xdr:cNvSpPr txBox="1"/>
      </xdr:nvSpPr>
      <xdr:spPr>
        <a:xfrm>
          <a:off x="10528300" y="1544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82800</xdr:rowOff>
    </xdr:from>
    <xdr:to>
      <xdr:col>50</xdr:col>
      <xdr:colOff>165100</xdr:colOff>
      <xdr:row>92</xdr:row>
      <xdr:rowOff>12950</xdr:rowOff>
    </xdr:to>
    <xdr:sp macro="" textlink="">
      <xdr:nvSpPr>
        <xdr:cNvPr id="487" name="楕円 486"/>
        <xdr:cNvSpPr/>
      </xdr:nvSpPr>
      <xdr:spPr>
        <a:xfrm>
          <a:off x="9588500" y="15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29477</xdr:rowOff>
    </xdr:from>
    <xdr:ext cx="534377" cy="259045"/>
    <xdr:sp macro="" textlink="">
      <xdr:nvSpPr>
        <xdr:cNvPr id="488" name="テキスト ボックス 487"/>
        <xdr:cNvSpPr txBox="1"/>
      </xdr:nvSpPr>
      <xdr:spPr>
        <a:xfrm>
          <a:off x="9372111" y="1545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4232</xdr:rowOff>
    </xdr:from>
    <xdr:to>
      <xdr:col>46</xdr:col>
      <xdr:colOff>38100</xdr:colOff>
      <xdr:row>91</xdr:row>
      <xdr:rowOff>105832</xdr:rowOff>
    </xdr:to>
    <xdr:sp macro="" textlink="">
      <xdr:nvSpPr>
        <xdr:cNvPr id="489" name="楕円 488"/>
        <xdr:cNvSpPr/>
      </xdr:nvSpPr>
      <xdr:spPr>
        <a:xfrm>
          <a:off x="8699500" y="1560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122359</xdr:rowOff>
    </xdr:from>
    <xdr:ext cx="599010" cy="259045"/>
    <xdr:sp macro="" textlink="">
      <xdr:nvSpPr>
        <xdr:cNvPr id="490" name="テキスト ボックス 489"/>
        <xdr:cNvSpPr txBox="1"/>
      </xdr:nvSpPr>
      <xdr:spPr>
        <a:xfrm>
          <a:off x="8450795" y="153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4918</xdr:rowOff>
    </xdr:from>
    <xdr:to>
      <xdr:col>41</xdr:col>
      <xdr:colOff>101600</xdr:colOff>
      <xdr:row>94</xdr:row>
      <xdr:rowOff>106518</xdr:rowOff>
    </xdr:to>
    <xdr:sp macro="" textlink="">
      <xdr:nvSpPr>
        <xdr:cNvPr id="491" name="楕円 490"/>
        <xdr:cNvSpPr/>
      </xdr:nvSpPr>
      <xdr:spPr>
        <a:xfrm>
          <a:off x="7810500" y="1612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123045</xdr:rowOff>
    </xdr:from>
    <xdr:ext cx="534377" cy="259045"/>
    <xdr:sp macro="" textlink="">
      <xdr:nvSpPr>
        <xdr:cNvPr id="492" name="テキスト ボックス 491"/>
        <xdr:cNvSpPr txBox="1"/>
      </xdr:nvSpPr>
      <xdr:spPr>
        <a:xfrm>
          <a:off x="7594111" y="1589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22864</xdr:rowOff>
    </xdr:from>
    <xdr:to>
      <xdr:col>36</xdr:col>
      <xdr:colOff>165100</xdr:colOff>
      <xdr:row>92</xdr:row>
      <xdr:rowOff>124464</xdr:rowOff>
    </xdr:to>
    <xdr:sp macro="" textlink="">
      <xdr:nvSpPr>
        <xdr:cNvPr id="493" name="楕円 492"/>
        <xdr:cNvSpPr/>
      </xdr:nvSpPr>
      <xdr:spPr>
        <a:xfrm>
          <a:off x="6921500" y="157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140991</xdr:rowOff>
    </xdr:from>
    <xdr:ext cx="534377" cy="259045"/>
    <xdr:sp macro="" textlink="">
      <xdr:nvSpPr>
        <xdr:cNvPr id="494" name="テキスト ボックス 493"/>
        <xdr:cNvSpPr txBox="1"/>
      </xdr:nvSpPr>
      <xdr:spPr>
        <a:xfrm>
          <a:off x="6705111" y="1557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5" name="テキスト ボックス 50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167498</xdr:rowOff>
    </xdr:from>
    <xdr:to>
      <xdr:col>85</xdr:col>
      <xdr:colOff>126364</xdr:colOff>
      <xdr:row>39</xdr:row>
      <xdr:rowOff>54432</xdr:rowOff>
    </xdr:to>
    <xdr:cxnSp macro="">
      <xdr:nvCxnSpPr>
        <xdr:cNvPr id="517" name="直線コネクタ 516"/>
        <xdr:cNvCxnSpPr/>
      </xdr:nvCxnSpPr>
      <xdr:spPr>
        <a:xfrm flipV="1">
          <a:off x="16317595" y="5310998"/>
          <a:ext cx="1269" cy="142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58259</xdr:rowOff>
    </xdr:from>
    <xdr:ext cx="534377" cy="259045"/>
    <xdr:sp macro="" textlink="">
      <xdr:nvSpPr>
        <xdr:cNvPr id="518" name="消防費最小値テキスト"/>
        <xdr:cNvSpPr txBox="1"/>
      </xdr:nvSpPr>
      <xdr:spPr>
        <a:xfrm>
          <a:off x="16370300" y="67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54432</xdr:rowOff>
    </xdr:from>
    <xdr:to>
      <xdr:col>86</xdr:col>
      <xdr:colOff>25400</xdr:colOff>
      <xdr:row>39</xdr:row>
      <xdr:rowOff>54432</xdr:rowOff>
    </xdr:to>
    <xdr:cxnSp macro="">
      <xdr:nvCxnSpPr>
        <xdr:cNvPr id="519" name="直線コネクタ 518"/>
        <xdr:cNvCxnSpPr/>
      </xdr:nvCxnSpPr>
      <xdr:spPr>
        <a:xfrm>
          <a:off x="16230600" y="674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114175</xdr:rowOff>
    </xdr:from>
    <xdr:ext cx="534377" cy="259045"/>
    <xdr:sp macro="" textlink="">
      <xdr:nvSpPr>
        <xdr:cNvPr id="520" name="消防費最大値テキスト"/>
        <xdr:cNvSpPr txBox="1"/>
      </xdr:nvSpPr>
      <xdr:spPr>
        <a:xfrm>
          <a:off x="16370300" y="50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167498</xdr:rowOff>
    </xdr:from>
    <xdr:to>
      <xdr:col>86</xdr:col>
      <xdr:colOff>25400</xdr:colOff>
      <xdr:row>30</xdr:row>
      <xdr:rowOff>167498</xdr:rowOff>
    </xdr:to>
    <xdr:cxnSp macro="">
      <xdr:nvCxnSpPr>
        <xdr:cNvPr id="521" name="直線コネクタ 520"/>
        <xdr:cNvCxnSpPr/>
      </xdr:nvCxnSpPr>
      <xdr:spPr>
        <a:xfrm>
          <a:off x="16230600" y="531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10130</xdr:rowOff>
    </xdr:from>
    <xdr:to>
      <xdr:col>85</xdr:col>
      <xdr:colOff>127000</xdr:colOff>
      <xdr:row>37</xdr:row>
      <xdr:rowOff>65999</xdr:rowOff>
    </xdr:to>
    <xdr:cxnSp macro="">
      <xdr:nvCxnSpPr>
        <xdr:cNvPr id="522" name="直線コネクタ 521"/>
        <xdr:cNvCxnSpPr/>
      </xdr:nvCxnSpPr>
      <xdr:spPr>
        <a:xfrm flipV="1">
          <a:off x="15481300" y="6353780"/>
          <a:ext cx="838200" cy="5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3695</xdr:rowOff>
    </xdr:from>
    <xdr:ext cx="534377" cy="259045"/>
    <xdr:sp macro="" textlink="">
      <xdr:nvSpPr>
        <xdr:cNvPr id="523" name="消防費平均値テキスト"/>
        <xdr:cNvSpPr txBox="1"/>
      </xdr:nvSpPr>
      <xdr:spPr>
        <a:xfrm>
          <a:off x="16370300" y="600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152268</xdr:rowOff>
    </xdr:from>
    <xdr:to>
      <xdr:col>85</xdr:col>
      <xdr:colOff>177800</xdr:colOff>
      <xdr:row>36</xdr:row>
      <xdr:rowOff>82418</xdr:rowOff>
    </xdr:to>
    <xdr:sp macro="" textlink="">
      <xdr:nvSpPr>
        <xdr:cNvPr id="524" name="フローチャート: 判断 523"/>
        <xdr:cNvSpPr/>
      </xdr:nvSpPr>
      <xdr:spPr>
        <a:xfrm>
          <a:off x="162687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133528</xdr:rowOff>
    </xdr:from>
    <xdr:to>
      <xdr:col>81</xdr:col>
      <xdr:colOff>50800</xdr:colOff>
      <xdr:row>37</xdr:row>
      <xdr:rowOff>65999</xdr:rowOff>
    </xdr:to>
    <xdr:cxnSp macro="">
      <xdr:nvCxnSpPr>
        <xdr:cNvPr id="525" name="直線コネクタ 524"/>
        <xdr:cNvCxnSpPr/>
      </xdr:nvCxnSpPr>
      <xdr:spPr>
        <a:xfrm>
          <a:off x="14592300" y="6305728"/>
          <a:ext cx="889000" cy="10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161961</xdr:rowOff>
    </xdr:from>
    <xdr:to>
      <xdr:col>81</xdr:col>
      <xdr:colOff>101600</xdr:colOff>
      <xdr:row>35</xdr:row>
      <xdr:rowOff>92111</xdr:rowOff>
    </xdr:to>
    <xdr:sp macro="" textlink="">
      <xdr:nvSpPr>
        <xdr:cNvPr id="526" name="フローチャート: 判断 525"/>
        <xdr:cNvSpPr/>
      </xdr:nvSpPr>
      <xdr:spPr>
        <a:xfrm>
          <a:off x="15430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108638</xdr:rowOff>
    </xdr:from>
    <xdr:ext cx="534377" cy="259045"/>
    <xdr:sp macro="" textlink="">
      <xdr:nvSpPr>
        <xdr:cNvPr id="527" name="テキスト ボックス 526"/>
        <xdr:cNvSpPr txBox="1"/>
      </xdr:nvSpPr>
      <xdr:spPr>
        <a:xfrm>
          <a:off x="15214111" y="57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133528</xdr:rowOff>
    </xdr:from>
    <xdr:to>
      <xdr:col>76</xdr:col>
      <xdr:colOff>114300</xdr:colOff>
      <xdr:row>37</xdr:row>
      <xdr:rowOff>20874</xdr:rowOff>
    </xdr:to>
    <xdr:cxnSp macro="">
      <xdr:nvCxnSpPr>
        <xdr:cNvPr id="528" name="直線コネクタ 527"/>
        <xdr:cNvCxnSpPr/>
      </xdr:nvCxnSpPr>
      <xdr:spPr>
        <a:xfrm flipV="1">
          <a:off x="13703300" y="6305728"/>
          <a:ext cx="8890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107691</xdr:rowOff>
    </xdr:from>
    <xdr:to>
      <xdr:col>76</xdr:col>
      <xdr:colOff>165100</xdr:colOff>
      <xdr:row>36</xdr:row>
      <xdr:rowOff>37841</xdr:rowOff>
    </xdr:to>
    <xdr:sp macro="" textlink="">
      <xdr:nvSpPr>
        <xdr:cNvPr id="529" name="フローチャート: 判断 528"/>
        <xdr:cNvSpPr/>
      </xdr:nvSpPr>
      <xdr:spPr>
        <a:xfrm>
          <a:off x="14541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54368</xdr:rowOff>
    </xdr:from>
    <xdr:ext cx="534377" cy="259045"/>
    <xdr:sp macro="" textlink="">
      <xdr:nvSpPr>
        <xdr:cNvPr id="530" name="テキスト ボックス 529"/>
        <xdr:cNvSpPr txBox="1"/>
      </xdr:nvSpPr>
      <xdr:spPr>
        <a:xfrm>
          <a:off x="14325111" y="588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20874</xdr:rowOff>
    </xdr:from>
    <xdr:to>
      <xdr:col>71</xdr:col>
      <xdr:colOff>177800</xdr:colOff>
      <xdr:row>38</xdr:row>
      <xdr:rowOff>128590</xdr:rowOff>
    </xdr:to>
    <xdr:cxnSp macro="">
      <xdr:nvCxnSpPr>
        <xdr:cNvPr id="531" name="直線コネクタ 530"/>
        <xdr:cNvCxnSpPr/>
      </xdr:nvCxnSpPr>
      <xdr:spPr>
        <a:xfrm flipV="1">
          <a:off x="12814300" y="6364524"/>
          <a:ext cx="889000" cy="27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113726</xdr:rowOff>
    </xdr:from>
    <xdr:to>
      <xdr:col>72</xdr:col>
      <xdr:colOff>38100</xdr:colOff>
      <xdr:row>36</xdr:row>
      <xdr:rowOff>43876</xdr:rowOff>
    </xdr:to>
    <xdr:sp macro="" textlink="">
      <xdr:nvSpPr>
        <xdr:cNvPr id="532" name="フローチャート: 判断 531"/>
        <xdr:cNvSpPr/>
      </xdr:nvSpPr>
      <xdr:spPr>
        <a:xfrm>
          <a:off x="13652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60403</xdr:rowOff>
    </xdr:from>
    <xdr:ext cx="534377" cy="259045"/>
    <xdr:sp macro="" textlink="">
      <xdr:nvSpPr>
        <xdr:cNvPr id="533" name="テキスト ボックス 532"/>
        <xdr:cNvSpPr txBox="1"/>
      </xdr:nvSpPr>
      <xdr:spPr>
        <a:xfrm>
          <a:off x="13436111" y="58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96489</xdr:rowOff>
    </xdr:from>
    <xdr:to>
      <xdr:col>67</xdr:col>
      <xdr:colOff>101600</xdr:colOff>
      <xdr:row>36</xdr:row>
      <xdr:rowOff>26639</xdr:rowOff>
    </xdr:to>
    <xdr:sp macro="" textlink="">
      <xdr:nvSpPr>
        <xdr:cNvPr id="534" name="フローチャート: 判断 533"/>
        <xdr:cNvSpPr/>
      </xdr:nvSpPr>
      <xdr:spPr>
        <a:xfrm>
          <a:off x="12763500" y="609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43166</xdr:rowOff>
    </xdr:from>
    <xdr:ext cx="534377" cy="259045"/>
    <xdr:sp macro="" textlink="">
      <xdr:nvSpPr>
        <xdr:cNvPr id="535" name="テキスト ボックス 534"/>
        <xdr:cNvSpPr txBox="1"/>
      </xdr:nvSpPr>
      <xdr:spPr>
        <a:xfrm>
          <a:off x="12547111" y="587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130780</xdr:rowOff>
    </xdr:from>
    <xdr:to>
      <xdr:col>85</xdr:col>
      <xdr:colOff>177800</xdr:colOff>
      <xdr:row>37</xdr:row>
      <xdr:rowOff>60930</xdr:rowOff>
    </xdr:to>
    <xdr:sp macro="" textlink="">
      <xdr:nvSpPr>
        <xdr:cNvPr id="541" name="楕円 540"/>
        <xdr:cNvSpPr/>
      </xdr:nvSpPr>
      <xdr:spPr>
        <a:xfrm>
          <a:off x="16268700" y="630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109207</xdr:rowOff>
    </xdr:from>
    <xdr:ext cx="534377" cy="259045"/>
    <xdr:sp macro="" textlink="">
      <xdr:nvSpPr>
        <xdr:cNvPr id="542" name="消防費該当値テキスト"/>
        <xdr:cNvSpPr txBox="1"/>
      </xdr:nvSpPr>
      <xdr:spPr>
        <a:xfrm>
          <a:off x="16370300" y="628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15199</xdr:rowOff>
    </xdr:from>
    <xdr:to>
      <xdr:col>81</xdr:col>
      <xdr:colOff>101600</xdr:colOff>
      <xdr:row>37</xdr:row>
      <xdr:rowOff>116799</xdr:rowOff>
    </xdr:to>
    <xdr:sp macro="" textlink="">
      <xdr:nvSpPr>
        <xdr:cNvPr id="543" name="楕円 542"/>
        <xdr:cNvSpPr/>
      </xdr:nvSpPr>
      <xdr:spPr>
        <a:xfrm>
          <a:off x="15430500" y="635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107926</xdr:rowOff>
    </xdr:from>
    <xdr:ext cx="534377" cy="259045"/>
    <xdr:sp macro="" textlink="">
      <xdr:nvSpPr>
        <xdr:cNvPr id="544" name="テキスト ボックス 543"/>
        <xdr:cNvSpPr txBox="1"/>
      </xdr:nvSpPr>
      <xdr:spPr>
        <a:xfrm>
          <a:off x="15214111" y="645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82728</xdr:rowOff>
    </xdr:from>
    <xdr:to>
      <xdr:col>76</xdr:col>
      <xdr:colOff>165100</xdr:colOff>
      <xdr:row>37</xdr:row>
      <xdr:rowOff>12878</xdr:rowOff>
    </xdr:to>
    <xdr:sp macro="" textlink="">
      <xdr:nvSpPr>
        <xdr:cNvPr id="545" name="楕円 544"/>
        <xdr:cNvSpPr/>
      </xdr:nvSpPr>
      <xdr:spPr>
        <a:xfrm>
          <a:off x="14541500" y="62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4005</xdr:rowOff>
    </xdr:from>
    <xdr:ext cx="534377" cy="259045"/>
    <xdr:sp macro="" textlink="">
      <xdr:nvSpPr>
        <xdr:cNvPr id="546" name="テキスト ボックス 545"/>
        <xdr:cNvSpPr txBox="1"/>
      </xdr:nvSpPr>
      <xdr:spPr>
        <a:xfrm>
          <a:off x="14325111" y="63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141524</xdr:rowOff>
    </xdr:from>
    <xdr:to>
      <xdr:col>72</xdr:col>
      <xdr:colOff>38100</xdr:colOff>
      <xdr:row>37</xdr:row>
      <xdr:rowOff>71674</xdr:rowOff>
    </xdr:to>
    <xdr:sp macro="" textlink="">
      <xdr:nvSpPr>
        <xdr:cNvPr id="547" name="楕円 546"/>
        <xdr:cNvSpPr/>
      </xdr:nvSpPr>
      <xdr:spPr>
        <a:xfrm>
          <a:off x="13652500" y="631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62801</xdr:rowOff>
    </xdr:from>
    <xdr:ext cx="534377" cy="259045"/>
    <xdr:sp macro="" textlink="">
      <xdr:nvSpPr>
        <xdr:cNvPr id="548" name="テキスト ボックス 547"/>
        <xdr:cNvSpPr txBox="1"/>
      </xdr:nvSpPr>
      <xdr:spPr>
        <a:xfrm>
          <a:off x="13436111" y="640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77790</xdr:rowOff>
    </xdr:from>
    <xdr:to>
      <xdr:col>67</xdr:col>
      <xdr:colOff>101600</xdr:colOff>
      <xdr:row>39</xdr:row>
      <xdr:rowOff>7940</xdr:rowOff>
    </xdr:to>
    <xdr:sp macro="" textlink="">
      <xdr:nvSpPr>
        <xdr:cNvPr id="549" name="楕円 548"/>
        <xdr:cNvSpPr/>
      </xdr:nvSpPr>
      <xdr:spPr>
        <a:xfrm>
          <a:off x="12763500" y="659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170517</xdr:rowOff>
    </xdr:from>
    <xdr:ext cx="534377" cy="259045"/>
    <xdr:sp macro="" textlink="">
      <xdr:nvSpPr>
        <xdr:cNvPr id="550" name="テキスト ボックス 549"/>
        <xdr:cNvSpPr txBox="1"/>
      </xdr:nvSpPr>
      <xdr:spPr>
        <a:xfrm>
          <a:off x="12547111" y="668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34968</xdr:rowOff>
    </xdr:from>
    <xdr:to>
      <xdr:col>85</xdr:col>
      <xdr:colOff>126364</xdr:colOff>
      <xdr:row>58</xdr:row>
      <xdr:rowOff>94426</xdr:rowOff>
    </xdr:to>
    <xdr:cxnSp macro="">
      <xdr:nvCxnSpPr>
        <xdr:cNvPr id="577" name="直線コネクタ 576"/>
        <xdr:cNvCxnSpPr/>
      </xdr:nvCxnSpPr>
      <xdr:spPr>
        <a:xfrm flipV="1">
          <a:off x="16317595" y="9464718"/>
          <a:ext cx="1269" cy="57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98253</xdr:rowOff>
    </xdr:from>
    <xdr:ext cx="534377" cy="259045"/>
    <xdr:sp macro="" textlink="">
      <xdr:nvSpPr>
        <xdr:cNvPr id="578" name="教育費最小値テキスト"/>
        <xdr:cNvSpPr txBox="1"/>
      </xdr:nvSpPr>
      <xdr:spPr>
        <a:xfrm>
          <a:off x="16370300" y="1004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94426</xdr:rowOff>
    </xdr:from>
    <xdr:to>
      <xdr:col>86</xdr:col>
      <xdr:colOff>25400</xdr:colOff>
      <xdr:row>58</xdr:row>
      <xdr:rowOff>94426</xdr:rowOff>
    </xdr:to>
    <xdr:cxnSp macro="">
      <xdr:nvCxnSpPr>
        <xdr:cNvPr id="579" name="直線コネクタ 578"/>
        <xdr:cNvCxnSpPr/>
      </xdr:nvCxnSpPr>
      <xdr:spPr>
        <a:xfrm>
          <a:off x="16230600" y="1003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153095</xdr:rowOff>
    </xdr:from>
    <xdr:ext cx="534377" cy="259045"/>
    <xdr:sp macro="" textlink="">
      <xdr:nvSpPr>
        <xdr:cNvPr id="580" name="教育費最大値テキスト"/>
        <xdr:cNvSpPr txBox="1"/>
      </xdr:nvSpPr>
      <xdr:spPr>
        <a:xfrm>
          <a:off x="16370300" y="923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55</xdr:row>
      <xdr:rowOff>34968</xdr:rowOff>
    </xdr:from>
    <xdr:to>
      <xdr:col>86</xdr:col>
      <xdr:colOff>25400</xdr:colOff>
      <xdr:row>55</xdr:row>
      <xdr:rowOff>34968</xdr:rowOff>
    </xdr:to>
    <xdr:cxnSp macro="">
      <xdr:nvCxnSpPr>
        <xdr:cNvPr id="581" name="直線コネクタ 580"/>
        <xdr:cNvCxnSpPr/>
      </xdr:nvCxnSpPr>
      <xdr:spPr>
        <a:xfrm>
          <a:off x="16230600" y="9464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140125</xdr:rowOff>
    </xdr:from>
    <xdr:to>
      <xdr:col>85</xdr:col>
      <xdr:colOff>127000</xdr:colOff>
      <xdr:row>57</xdr:row>
      <xdr:rowOff>18521</xdr:rowOff>
    </xdr:to>
    <xdr:cxnSp macro="">
      <xdr:nvCxnSpPr>
        <xdr:cNvPr id="582" name="直線コネクタ 581"/>
        <xdr:cNvCxnSpPr/>
      </xdr:nvCxnSpPr>
      <xdr:spPr>
        <a:xfrm flipV="1">
          <a:off x="15481300" y="9741325"/>
          <a:ext cx="838200" cy="4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147163</xdr:rowOff>
    </xdr:from>
    <xdr:ext cx="534377" cy="259045"/>
    <xdr:sp macro="" textlink="">
      <xdr:nvSpPr>
        <xdr:cNvPr id="583" name="教育費平均値テキスト"/>
        <xdr:cNvSpPr txBox="1"/>
      </xdr:nvSpPr>
      <xdr:spPr>
        <a:xfrm>
          <a:off x="16370300" y="974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168736</xdr:rowOff>
    </xdr:from>
    <xdr:to>
      <xdr:col>85</xdr:col>
      <xdr:colOff>177800</xdr:colOff>
      <xdr:row>57</xdr:row>
      <xdr:rowOff>98886</xdr:rowOff>
    </xdr:to>
    <xdr:sp macro="" textlink="">
      <xdr:nvSpPr>
        <xdr:cNvPr id="584" name="フローチャート: 判断 583"/>
        <xdr:cNvSpPr/>
      </xdr:nvSpPr>
      <xdr:spPr>
        <a:xfrm>
          <a:off x="16268700" y="976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42523</xdr:rowOff>
    </xdr:from>
    <xdr:to>
      <xdr:col>81</xdr:col>
      <xdr:colOff>50800</xdr:colOff>
      <xdr:row>57</xdr:row>
      <xdr:rowOff>18521</xdr:rowOff>
    </xdr:to>
    <xdr:cxnSp macro="">
      <xdr:nvCxnSpPr>
        <xdr:cNvPr id="585" name="直線コネクタ 584"/>
        <xdr:cNvCxnSpPr/>
      </xdr:nvCxnSpPr>
      <xdr:spPr>
        <a:xfrm>
          <a:off x="14592300" y="9643723"/>
          <a:ext cx="889000" cy="14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27254</xdr:rowOff>
    </xdr:from>
    <xdr:to>
      <xdr:col>81</xdr:col>
      <xdr:colOff>101600</xdr:colOff>
      <xdr:row>57</xdr:row>
      <xdr:rowOff>128854</xdr:rowOff>
    </xdr:to>
    <xdr:sp macro="" textlink="">
      <xdr:nvSpPr>
        <xdr:cNvPr id="586" name="フローチャート: 判断 585"/>
        <xdr:cNvSpPr/>
      </xdr:nvSpPr>
      <xdr:spPr>
        <a:xfrm>
          <a:off x="15430500" y="97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119981</xdr:rowOff>
    </xdr:from>
    <xdr:ext cx="534377" cy="259045"/>
    <xdr:sp macro="" textlink="">
      <xdr:nvSpPr>
        <xdr:cNvPr id="587" name="テキスト ボックス 586"/>
        <xdr:cNvSpPr txBox="1"/>
      </xdr:nvSpPr>
      <xdr:spPr>
        <a:xfrm>
          <a:off x="15214111" y="98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126866</xdr:rowOff>
    </xdr:from>
    <xdr:to>
      <xdr:col>76</xdr:col>
      <xdr:colOff>114300</xdr:colOff>
      <xdr:row>56</xdr:row>
      <xdr:rowOff>42523</xdr:rowOff>
    </xdr:to>
    <xdr:cxnSp macro="">
      <xdr:nvCxnSpPr>
        <xdr:cNvPr id="588" name="直線コネクタ 587"/>
        <xdr:cNvCxnSpPr/>
      </xdr:nvCxnSpPr>
      <xdr:spPr>
        <a:xfrm>
          <a:off x="13703300" y="9213716"/>
          <a:ext cx="889000" cy="43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94866</xdr:rowOff>
    </xdr:from>
    <xdr:to>
      <xdr:col>76</xdr:col>
      <xdr:colOff>165100</xdr:colOff>
      <xdr:row>57</xdr:row>
      <xdr:rowOff>25016</xdr:rowOff>
    </xdr:to>
    <xdr:sp macro="" textlink="">
      <xdr:nvSpPr>
        <xdr:cNvPr id="589" name="フローチャート: 判断 588"/>
        <xdr:cNvSpPr/>
      </xdr:nvSpPr>
      <xdr:spPr>
        <a:xfrm>
          <a:off x="14541500" y="96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16143</xdr:rowOff>
    </xdr:from>
    <xdr:ext cx="534377" cy="259045"/>
    <xdr:sp macro="" textlink="">
      <xdr:nvSpPr>
        <xdr:cNvPr id="590" name="テキスト ボックス 589"/>
        <xdr:cNvSpPr txBox="1"/>
      </xdr:nvSpPr>
      <xdr:spPr>
        <a:xfrm>
          <a:off x="14325111" y="97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97148</xdr:rowOff>
    </xdr:from>
    <xdr:to>
      <xdr:col>71</xdr:col>
      <xdr:colOff>177800</xdr:colOff>
      <xdr:row>53</xdr:row>
      <xdr:rowOff>126866</xdr:rowOff>
    </xdr:to>
    <xdr:cxnSp macro="">
      <xdr:nvCxnSpPr>
        <xdr:cNvPr id="591" name="直線コネクタ 590"/>
        <xdr:cNvCxnSpPr/>
      </xdr:nvCxnSpPr>
      <xdr:spPr>
        <a:xfrm>
          <a:off x="12814300" y="8498198"/>
          <a:ext cx="889000" cy="7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84807</xdr:rowOff>
    </xdr:from>
    <xdr:to>
      <xdr:col>72</xdr:col>
      <xdr:colOff>38100</xdr:colOff>
      <xdr:row>57</xdr:row>
      <xdr:rowOff>14957</xdr:rowOff>
    </xdr:to>
    <xdr:sp macro="" textlink="">
      <xdr:nvSpPr>
        <xdr:cNvPr id="592" name="フローチャート: 判断 591"/>
        <xdr:cNvSpPr/>
      </xdr:nvSpPr>
      <xdr:spPr>
        <a:xfrm>
          <a:off x="13652500" y="968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6084</xdr:rowOff>
    </xdr:from>
    <xdr:ext cx="534377" cy="259045"/>
    <xdr:sp macro="" textlink="">
      <xdr:nvSpPr>
        <xdr:cNvPr id="593" name="テキスト ボックス 592"/>
        <xdr:cNvSpPr txBox="1"/>
      </xdr:nvSpPr>
      <xdr:spPr>
        <a:xfrm>
          <a:off x="13436111" y="97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145190</xdr:rowOff>
    </xdr:from>
    <xdr:to>
      <xdr:col>67</xdr:col>
      <xdr:colOff>101600</xdr:colOff>
      <xdr:row>57</xdr:row>
      <xdr:rowOff>75340</xdr:rowOff>
    </xdr:to>
    <xdr:sp macro="" textlink="">
      <xdr:nvSpPr>
        <xdr:cNvPr id="594" name="フローチャート: 判断 593"/>
        <xdr:cNvSpPr/>
      </xdr:nvSpPr>
      <xdr:spPr>
        <a:xfrm>
          <a:off x="12763500" y="974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66467</xdr:rowOff>
    </xdr:from>
    <xdr:ext cx="534377" cy="259045"/>
    <xdr:sp macro="" textlink="">
      <xdr:nvSpPr>
        <xdr:cNvPr id="595" name="テキスト ボックス 594"/>
        <xdr:cNvSpPr txBox="1"/>
      </xdr:nvSpPr>
      <xdr:spPr>
        <a:xfrm>
          <a:off x="12547111" y="98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89325</xdr:rowOff>
    </xdr:from>
    <xdr:to>
      <xdr:col>85</xdr:col>
      <xdr:colOff>177800</xdr:colOff>
      <xdr:row>57</xdr:row>
      <xdr:rowOff>19475</xdr:rowOff>
    </xdr:to>
    <xdr:sp macro="" textlink="">
      <xdr:nvSpPr>
        <xdr:cNvPr id="601" name="楕円 600"/>
        <xdr:cNvSpPr/>
      </xdr:nvSpPr>
      <xdr:spPr>
        <a:xfrm>
          <a:off x="16268700" y="96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112202</xdr:rowOff>
    </xdr:from>
    <xdr:ext cx="534377" cy="259045"/>
    <xdr:sp macro="" textlink="">
      <xdr:nvSpPr>
        <xdr:cNvPr id="602" name="教育費該当値テキスト"/>
        <xdr:cNvSpPr txBox="1"/>
      </xdr:nvSpPr>
      <xdr:spPr>
        <a:xfrm>
          <a:off x="16370300" y="954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139171</xdr:rowOff>
    </xdr:from>
    <xdr:to>
      <xdr:col>81</xdr:col>
      <xdr:colOff>101600</xdr:colOff>
      <xdr:row>57</xdr:row>
      <xdr:rowOff>69321</xdr:rowOff>
    </xdr:to>
    <xdr:sp macro="" textlink="">
      <xdr:nvSpPr>
        <xdr:cNvPr id="603" name="楕円 602"/>
        <xdr:cNvSpPr/>
      </xdr:nvSpPr>
      <xdr:spPr>
        <a:xfrm>
          <a:off x="15430500" y="974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85848</xdr:rowOff>
    </xdr:from>
    <xdr:ext cx="534377" cy="259045"/>
    <xdr:sp macro="" textlink="">
      <xdr:nvSpPr>
        <xdr:cNvPr id="604" name="テキスト ボックス 603"/>
        <xdr:cNvSpPr txBox="1"/>
      </xdr:nvSpPr>
      <xdr:spPr>
        <a:xfrm>
          <a:off x="15214111" y="951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163173</xdr:rowOff>
    </xdr:from>
    <xdr:to>
      <xdr:col>76</xdr:col>
      <xdr:colOff>165100</xdr:colOff>
      <xdr:row>56</xdr:row>
      <xdr:rowOff>93323</xdr:rowOff>
    </xdr:to>
    <xdr:sp macro="" textlink="">
      <xdr:nvSpPr>
        <xdr:cNvPr id="605" name="楕円 604"/>
        <xdr:cNvSpPr/>
      </xdr:nvSpPr>
      <xdr:spPr>
        <a:xfrm>
          <a:off x="14541500" y="959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109850</xdr:rowOff>
    </xdr:from>
    <xdr:ext cx="534377" cy="259045"/>
    <xdr:sp macro="" textlink="">
      <xdr:nvSpPr>
        <xdr:cNvPr id="606" name="テキスト ボックス 605"/>
        <xdr:cNvSpPr txBox="1"/>
      </xdr:nvSpPr>
      <xdr:spPr>
        <a:xfrm>
          <a:off x="14325111" y="936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76066</xdr:rowOff>
    </xdr:from>
    <xdr:to>
      <xdr:col>72</xdr:col>
      <xdr:colOff>38100</xdr:colOff>
      <xdr:row>54</xdr:row>
      <xdr:rowOff>6216</xdr:rowOff>
    </xdr:to>
    <xdr:sp macro="" textlink="">
      <xdr:nvSpPr>
        <xdr:cNvPr id="607" name="楕円 606"/>
        <xdr:cNvSpPr/>
      </xdr:nvSpPr>
      <xdr:spPr>
        <a:xfrm>
          <a:off x="13652500" y="91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22743</xdr:rowOff>
    </xdr:from>
    <xdr:ext cx="599010" cy="259045"/>
    <xdr:sp macro="" textlink="">
      <xdr:nvSpPr>
        <xdr:cNvPr id="608" name="テキスト ボックス 607"/>
        <xdr:cNvSpPr txBox="1"/>
      </xdr:nvSpPr>
      <xdr:spPr>
        <a:xfrm>
          <a:off x="13403795" y="893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46348</xdr:rowOff>
    </xdr:from>
    <xdr:to>
      <xdr:col>67</xdr:col>
      <xdr:colOff>101600</xdr:colOff>
      <xdr:row>49</xdr:row>
      <xdr:rowOff>147948</xdr:rowOff>
    </xdr:to>
    <xdr:sp macro="" textlink="">
      <xdr:nvSpPr>
        <xdr:cNvPr id="609" name="楕円 608"/>
        <xdr:cNvSpPr/>
      </xdr:nvSpPr>
      <xdr:spPr>
        <a:xfrm>
          <a:off x="12763500" y="844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47</xdr:row>
      <xdr:rowOff>164475</xdr:rowOff>
    </xdr:from>
    <xdr:ext cx="599010" cy="259045"/>
    <xdr:sp macro="" textlink="">
      <xdr:nvSpPr>
        <xdr:cNvPr id="610" name="テキスト ボックス 609"/>
        <xdr:cNvSpPr txBox="1"/>
      </xdr:nvSpPr>
      <xdr:spPr>
        <a:xfrm>
          <a:off x="12514795" y="82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86970</xdr:rowOff>
    </xdr:from>
    <xdr:to>
      <xdr:col>85</xdr:col>
      <xdr:colOff>126364</xdr:colOff>
      <xdr:row>79</xdr:row>
      <xdr:rowOff>35534</xdr:rowOff>
    </xdr:to>
    <xdr:cxnSp macro="">
      <xdr:nvCxnSpPr>
        <xdr:cNvPr id="634" name="直線コネクタ 633"/>
        <xdr:cNvCxnSpPr/>
      </xdr:nvCxnSpPr>
      <xdr:spPr>
        <a:xfrm flipV="1">
          <a:off x="16317595" y="12088470"/>
          <a:ext cx="1269"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39361</xdr:rowOff>
    </xdr:from>
    <xdr:ext cx="378565" cy="259045"/>
    <xdr:sp macro="" textlink="">
      <xdr:nvSpPr>
        <xdr:cNvPr id="635" name="災害復旧費最小値テキスト"/>
        <xdr:cNvSpPr txBox="1"/>
      </xdr:nvSpPr>
      <xdr:spPr>
        <a:xfrm>
          <a:off x="16370300" y="1358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35534</xdr:rowOff>
    </xdr:from>
    <xdr:to>
      <xdr:col>86</xdr:col>
      <xdr:colOff>25400</xdr:colOff>
      <xdr:row>79</xdr:row>
      <xdr:rowOff>35534</xdr:rowOff>
    </xdr:to>
    <xdr:cxnSp macro="">
      <xdr:nvCxnSpPr>
        <xdr:cNvPr id="636" name="直線コネクタ 635"/>
        <xdr:cNvCxnSpPr/>
      </xdr:nvCxnSpPr>
      <xdr:spPr>
        <a:xfrm>
          <a:off x="16230600" y="1358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33647</xdr:rowOff>
    </xdr:from>
    <xdr:ext cx="534377" cy="259045"/>
    <xdr:sp macro="" textlink="">
      <xdr:nvSpPr>
        <xdr:cNvPr id="637" name="災害復旧費最大値テキスト"/>
        <xdr:cNvSpPr txBox="1"/>
      </xdr:nvSpPr>
      <xdr:spPr>
        <a:xfrm>
          <a:off x="16370300" y="118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86970</xdr:rowOff>
    </xdr:from>
    <xdr:to>
      <xdr:col>86</xdr:col>
      <xdr:colOff>25400</xdr:colOff>
      <xdr:row>70</xdr:row>
      <xdr:rowOff>86970</xdr:rowOff>
    </xdr:to>
    <xdr:cxnSp macro="">
      <xdr:nvCxnSpPr>
        <xdr:cNvPr id="638" name="直線コネクタ 637"/>
        <xdr:cNvCxnSpPr/>
      </xdr:nvCxnSpPr>
      <xdr:spPr>
        <a:xfrm>
          <a:off x="16230600" y="1208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168694</xdr:rowOff>
    </xdr:from>
    <xdr:to>
      <xdr:col>85</xdr:col>
      <xdr:colOff>127000</xdr:colOff>
      <xdr:row>79</xdr:row>
      <xdr:rowOff>38812</xdr:rowOff>
    </xdr:to>
    <xdr:cxnSp macro="">
      <xdr:nvCxnSpPr>
        <xdr:cNvPr id="639" name="直線コネクタ 638"/>
        <xdr:cNvCxnSpPr/>
      </xdr:nvCxnSpPr>
      <xdr:spPr>
        <a:xfrm flipV="1">
          <a:off x="15481300" y="13541794"/>
          <a:ext cx="838200" cy="4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74706</xdr:rowOff>
    </xdr:from>
    <xdr:ext cx="469744" cy="259045"/>
    <xdr:sp macro="" textlink="">
      <xdr:nvSpPr>
        <xdr:cNvPr id="640" name="災害復旧費平均値テキスト"/>
        <xdr:cNvSpPr txBox="1"/>
      </xdr:nvSpPr>
      <xdr:spPr>
        <a:xfrm>
          <a:off x="16370300" y="1310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51829</xdr:rowOff>
    </xdr:from>
    <xdr:to>
      <xdr:col>85</xdr:col>
      <xdr:colOff>177800</xdr:colOff>
      <xdr:row>77</xdr:row>
      <xdr:rowOff>153429</xdr:rowOff>
    </xdr:to>
    <xdr:sp macro="" textlink="">
      <xdr:nvSpPr>
        <xdr:cNvPr id="641" name="フローチャート: 判断 640"/>
        <xdr:cNvSpPr/>
      </xdr:nvSpPr>
      <xdr:spPr>
        <a:xfrm>
          <a:off x="16268700" y="132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38812</xdr:rowOff>
    </xdr:from>
    <xdr:to>
      <xdr:col>81</xdr:col>
      <xdr:colOff>50800</xdr:colOff>
      <xdr:row>79</xdr:row>
      <xdr:rowOff>44298</xdr:rowOff>
    </xdr:to>
    <xdr:cxnSp macro="">
      <xdr:nvCxnSpPr>
        <xdr:cNvPr id="642" name="直線コネクタ 641"/>
        <xdr:cNvCxnSpPr/>
      </xdr:nvCxnSpPr>
      <xdr:spPr>
        <a:xfrm flipV="1">
          <a:off x="14592300" y="1358336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106883</xdr:rowOff>
    </xdr:from>
    <xdr:to>
      <xdr:col>81</xdr:col>
      <xdr:colOff>101600</xdr:colOff>
      <xdr:row>78</xdr:row>
      <xdr:rowOff>37033</xdr:rowOff>
    </xdr:to>
    <xdr:sp macro="" textlink="">
      <xdr:nvSpPr>
        <xdr:cNvPr id="643" name="フローチャート: 判断 642"/>
        <xdr:cNvSpPr/>
      </xdr:nvSpPr>
      <xdr:spPr>
        <a:xfrm>
          <a:off x="15430500" y="1330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53560</xdr:rowOff>
    </xdr:from>
    <xdr:ext cx="469744" cy="259045"/>
    <xdr:sp macro="" textlink="">
      <xdr:nvSpPr>
        <xdr:cNvPr id="644" name="テキスト ボックス 643"/>
        <xdr:cNvSpPr txBox="1"/>
      </xdr:nvSpPr>
      <xdr:spPr>
        <a:xfrm>
          <a:off x="15246428" y="1308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44298</xdr:rowOff>
    </xdr:from>
    <xdr:to>
      <xdr:col>76</xdr:col>
      <xdr:colOff>114300</xdr:colOff>
      <xdr:row>79</xdr:row>
      <xdr:rowOff>44335</xdr:rowOff>
    </xdr:to>
    <xdr:cxnSp macro="">
      <xdr:nvCxnSpPr>
        <xdr:cNvPr id="645" name="直線コネクタ 644"/>
        <xdr:cNvCxnSpPr/>
      </xdr:nvCxnSpPr>
      <xdr:spPr>
        <a:xfrm flipV="1">
          <a:off x="13703300" y="13588848"/>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58840</xdr:rowOff>
    </xdr:from>
    <xdr:to>
      <xdr:col>76</xdr:col>
      <xdr:colOff>165100</xdr:colOff>
      <xdr:row>77</xdr:row>
      <xdr:rowOff>160440</xdr:rowOff>
    </xdr:to>
    <xdr:sp macro="" textlink="">
      <xdr:nvSpPr>
        <xdr:cNvPr id="646" name="フローチャート: 判断 645"/>
        <xdr:cNvSpPr/>
      </xdr:nvSpPr>
      <xdr:spPr>
        <a:xfrm>
          <a:off x="14541500" y="132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5517</xdr:rowOff>
    </xdr:from>
    <xdr:ext cx="469744" cy="259045"/>
    <xdr:sp macro="" textlink="">
      <xdr:nvSpPr>
        <xdr:cNvPr id="647" name="テキスト ボックス 646"/>
        <xdr:cNvSpPr txBox="1"/>
      </xdr:nvSpPr>
      <xdr:spPr>
        <a:xfrm>
          <a:off x="14357428" y="130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44335</xdr:rowOff>
    </xdr:from>
    <xdr:to>
      <xdr:col>71</xdr:col>
      <xdr:colOff>177800</xdr:colOff>
      <xdr:row>79</xdr:row>
      <xdr:rowOff>44374</xdr:rowOff>
    </xdr:to>
    <xdr:cxnSp macro="">
      <xdr:nvCxnSpPr>
        <xdr:cNvPr id="648" name="直線コネクタ 647"/>
        <xdr:cNvCxnSpPr/>
      </xdr:nvCxnSpPr>
      <xdr:spPr>
        <a:xfrm flipV="1">
          <a:off x="12814300" y="13588885"/>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xdr:rowOff>
    </xdr:from>
    <xdr:to>
      <xdr:col>72</xdr:col>
      <xdr:colOff>38100</xdr:colOff>
      <xdr:row>76</xdr:row>
      <xdr:rowOff>111937</xdr:rowOff>
    </xdr:to>
    <xdr:sp macro="" textlink="">
      <xdr:nvSpPr>
        <xdr:cNvPr id="649" name="フローチャート: 判断 648"/>
        <xdr:cNvSpPr/>
      </xdr:nvSpPr>
      <xdr:spPr>
        <a:xfrm>
          <a:off x="13652500" y="1304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128465</xdr:rowOff>
    </xdr:from>
    <xdr:ext cx="534377" cy="259045"/>
    <xdr:sp macro="" textlink="">
      <xdr:nvSpPr>
        <xdr:cNvPr id="650" name="テキスト ボックス 649"/>
        <xdr:cNvSpPr txBox="1"/>
      </xdr:nvSpPr>
      <xdr:spPr>
        <a:xfrm>
          <a:off x="13436111" y="128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163537</xdr:rowOff>
    </xdr:from>
    <xdr:to>
      <xdr:col>67</xdr:col>
      <xdr:colOff>101600</xdr:colOff>
      <xdr:row>76</xdr:row>
      <xdr:rowOff>93687</xdr:rowOff>
    </xdr:to>
    <xdr:sp macro="" textlink="">
      <xdr:nvSpPr>
        <xdr:cNvPr id="651" name="フローチャート: 判断 650"/>
        <xdr:cNvSpPr/>
      </xdr:nvSpPr>
      <xdr:spPr>
        <a:xfrm>
          <a:off x="12763500" y="1302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110215</xdr:rowOff>
    </xdr:from>
    <xdr:ext cx="534377" cy="259045"/>
    <xdr:sp macro="" textlink="">
      <xdr:nvSpPr>
        <xdr:cNvPr id="652" name="テキスト ボックス 651"/>
        <xdr:cNvSpPr txBox="1"/>
      </xdr:nvSpPr>
      <xdr:spPr>
        <a:xfrm>
          <a:off x="12547111" y="1279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117894</xdr:rowOff>
    </xdr:from>
    <xdr:to>
      <xdr:col>85</xdr:col>
      <xdr:colOff>177800</xdr:colOff>
      <xdr:row>79</xdr:row>
      <xdr:rowOff>48044</xdr:rowOff>
    </xdr:to>
    <xdr:sp macro="" textlink="">
      <xdr:nvSpPr>
        <xdr:cNvPr id="658" name="楕円 657"/>
        <xdr:cNvSpPr/>
      </xdr:nvSpPr>
      <xdr:spPr>
        <a:xfrm>
          <a:off x="16268700" y="134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32821</xdr:rowOff>
    </xdr:from>
    <xdr:ext cx="469744" cy="259045"/>
    <xdr:sp macro="" textlink="">
      <xdr:nvSpPr>
        <xdr:cNvPr id="659" name="災害復旧費該当値テキスト"/>
        <xdr:cNvSpPr txBox="1"/>
      </xdr:nvSpPr>
      <xdr:spPr>
        <a:xfrm>
          <a:off x="16370300" y="1340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159462</xdr:rowOff>
    </xdr:from>
    <xdr:to>
      <xdr:col>81</xdr:col>
      <xdr:colOff>101600</xdr:colOff>
      <xdr:row>79</xdr:row>
      <xdr:rowOff>89612</xdr:rowOff>
    </xdr:to>
    <xdr:sp macro="" textlink="">
      <xdr:nvSpPr>
        <xdr:cNvPr id="660" name="楕円 659"/>
        <xdr:cNvSpPr/>
      </xdr:nvSpPr>
      <xdr:spPr>
        <a:xfrm>
          <a:off x="15430500" y="135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80739</xdr:rowOff>
    </xdr:from>
    <xdr:ext cx="378565" cy="259045"/>
    <xdr:sp macro="" textlink="">
      <xdr:nvSpPr>
        <xdr:cNvPr id="661" name="テキスト ボックス 660"/>
        <xdr:cNvSpPr txBox="1"/>
      </xdr:nvSpPr>
      <xdr:spPr>
        <a:xfrm>
          <a:off x="15292017" y="13625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164948</xdr:rowOff>
    </xdr:from>
    <xdr:to>
      <xdr:col>76</xdr:col>
      <xdr:colOff>165100</xdr:colOff>
      <xdr:row>79</xdr:row>
      <xdr:rowOff>95098</xdr:rowOff>
    </xdr:to>
    <xdr:sp macro="" textlink="">
      <xdr:nvSpPr>
        <xdr:cNvPr id="662" name="楕円 661"/>
        <xdr:cNvSpPr/>
      </xdr:nvSpPr>
      <xdr:spPr>
        <a:xfrm>
          <a:off x="14541500" y="135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86225</xdr:rowOff>
    </xdr:from>
    <xdr:ext cx="249299" cy="259045"/>
    <xdr:sp macro="" textlink="">
      <xdr:nvSpPr>
        <xdr:cNvPr id="663" name="テキスト ボックス 662"/>
        <xdr:cNvSpPr txBox="1"/>
      </xdr:nvSpPr>
      <xdr:spPr>
        <a:xfrm>
          <a:off x="14467650" y="13630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164985</xdr:rowOff>
    </xdr:from>
    <xdr:to>
      <xdr:col>72</xdr:col>
      <xdr:colOff>38100</xdr:colOff>
      <xdr:row>79</xdr:row>
      <xdr:rowOff>95135</xdr:rowOff>
    </xdr:to>
    <xdr:sp macro="" textlink="">
      <xdr:nvSpPr>
        <xdr:cNvPr id="664" name="楕円 663"/>
        <xdr:cNvSpPr/>
      </xdr:nvSpPr>
      <xdr:spPr>
        <a:xfrm>
          <a:off x="13652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86262</xdr:rowOff>
    </xdr:from>
    <xdr:ext cx="249299" cy="259045"/>
    <xdr:sp macro="" textlink="">
      <xdr:nvSpPr>
        <xdr:cNvPr id="665" name="テキスト ボックス 664"/>
        <xdr:cNvSpPr txBox="1"/>
      </xdr:nvSpPr>
      <xdr:spPr>
        <a:xfrm>
          <a:off x="13578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165024</xdr:rowOff>
    </xdr:from>
    <xdr:to>
      <xdr:col>67</xdr:col>
      <xdr:colOff>101600</xdr:colOff>
      <xdr:row>79</xdr:row>
      <xdr:rowOff>95174</xdr:rowOff>
    </xdr:to>
    <xdr:sp macro="" textlink="">
      <xdr:nvSpPr>
        <xdr:cNvPr id="666" name="楕円 665"/>
        <xdr:cNvSpPr/>
      </xdr:nvSpPr>
      <xdr:spPr>
        <a:xfrm>
          <a:off x="12763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86301</xdr:rowOff>
    </xdr:from>
    <xdr:ext cx="249299" cy="259045"/>
    <xdr:sp macro="" textlink="">
      <xdr:nvSpPr>
        <xdr:cNvPr id="667" name="テキスト ボックス 666"/>
        <xdr:cNvSpPr txBox="1"/>
      </xdr:nvSpPr>
      <xdr:spPr>
        <a:xfrm>
          <a:off x="12689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31801</xdr:rowOff>
    </xdr:from>
    <xdr:to>
      <xdr:col>85</xdr:col>
      <xdr:colOff>126364</xdr:colOff>
      <xdr:row>99</xdr:row>
      <xdr:rowOff>14770</xdr:rowOff>
    </xdr:to>
    <xdr:cxnSp macro="">
      <xdr:nvCxnSpPr>
        <xdr:cNvPr id="692" name="直線コネクタ 691"/>
        <xdr:cNvCxnSpPr/>
      </xdr:nvCxnSpPr>
      <xdr:spPr>
        <a:xfrm flipV="1">
          <a:off x="16317595" y="15462301"/>
          <a:ext cx="1269" cy="152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18597</xdr:rowOff>
    </xdr:from>
    <xdr:ext cx="534377" cy="259045"/>
    <xdr:sp macro="" textlink="">
      <xdr:nvSpPr>
        <xdr:cNvPr id="693" name="公債費最小値テキスト"/>
        <xdr:cNvSpPr txBox="1"/>
      </xdr:nvSpPr>
      <xdr:spPr>
        <a:xfrm>
          <a:off x="16370300" y="169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14770</xdr:rowOff>
    </xdr:from>
    <xdr:to>
      <xdr:col>86</xdr:col>
      <xdr:colOff>25400</xdr:colOff>
      <xdr:row>99</xdr:row>
      <xdr:rowOff>14770</xdr:rowOff>
    </xdr:to>
    <xdr:cxnSp macro="">
      <xdr:nvCxnSpPr>
        <xdr:cNvPr id="694" name="直線コネクタ 693"/>
        <xdr:cNvCxnSpPr/>
      </xdr:nvCxnSpPr>
      <xdr:spPr>
        <a:xfrm>
          <a:off x="16230600" y="169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149928</xdr:rowOff>
    </xdr:from>
    <xdr:ext cx="599010" cy="259045"/>
    <xdr:sp macro="" textlink="">
      <xdr:nvSpPr>
        <xdr:cNvPr id="695" name="公債費最大値テキスト"/>
        <xdr:cNvSpPr txBox="1"/>
      </xdr:nvSpPr>
      <xdr:spPr>
        <a:xfrm>
          <a:off x="16370300" y="1523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121,664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31801</xdr:rowOff>
    </xdr:from>
    <xdr:to>
      <xdr:col>86</xdr:col>
      <xdr:colOff>25400</xdr:colOff>
      <xdr:row>90</xdr:row>
      <xdr:rowOff>31801</xdr:rowOff>
    </xdr:to>
    <xdr:cxnSp macro="">
      <xdr:nvCxnSpPr>
        <xdr:cNvPr id="696" name="直線コネクタ 695"/>
        <xdr:cNvCxnSpPr/>
      </xdr:nvCxnSpPr>
      <xdr:spPr>
        <a:xfrm>
          <a:off x="16230600" y="15462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118821</xdr:rowOff>
    </xdr:from>
    <xdr:to>
      <xdr:col>85</xdr:col>
      <xdr:colOff>127000</xdr:colOff>
      <xdr:row>94</xdr:row>
      <xdr:rowOff>137128</xdr:rowOff>
    </xdr:to>
    <xdr:cxnSp macro="">
      <xdr:nvCxnSpPr>
        <xdr:cNvPr id="697" name="直線コネクタ 696"/>
        <xdr:cNvCxnSpPr/>
      </xdr:nvCxnSpPr>
      <xdr:spPr>
        <a:xfrm flipV="1">
          <a:off x="15481300" y="16235121"/>
          <a:ext cx="8382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85062</xdr:rowOff>
    </xdr:from>
    <xdr:ext cx="534377" cy="259045"/>
    <xdr:sp macro="" textlink="">
      <xdr:nvSpPr>
        <xdr:cNvPr id="698" name="公債費平均値テキスト"/>
        <xdr:cNvSpPr txBox="1"/>
      </xdr:nvSpPr>
      <xdr:spPr>
        <a:xfrm>
          <a:off x="16370300" y="16201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106635</xdr:rowOff>
    </xdr:from>
    <xdr:to>
      <xdr:col>85</xdr:col>
      <xdr:colOff>177800</xdr:colOff>
      <xdr:row>95</xdr:row>
      <xdr:rowOff>36785</xdr:rowOff>
    </xdr:to>
    <xdr:sp macro="" textlink="">
      <xdr:nvSpPr>
        <xdr:cNvPr id="699" name="フローチャート: 判断 698"/>
        <xdr:cNvSpPr/>
      </xdr:nvSpPr>
      <xdr:spPr>
        <a:xfrm>
          <a:off x="162687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137128</xdr:rowOff>
    </xdr:from>
    <xdr:to>
      <xdr:col>81</xdr:col>
      <xdr:colOff>50800</xdr:colOff>
      <xdr:row>95</xdr:row>
      <xdr:rowOff>9322</xdr:rowOff>
    </xdr:to>
    <xdr:cxnSp macro="">
      <xdr:nvCxnSpPr>
        <xdr:cNvPr id="700" name="直線コネクタ 699"/>
        <xdr:cNvCxnSpPr/>
      </xdr:nvCxnSpPr>
      <xdr:spPr>
        <a:xfrm flipV="1">
          <a:off x="14592300" y="16253428"/>
          <a:ext cx="889000" cy="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77890</xdr:rowOff>
    </xdr:from>
    <xdr:to>
      <xdr:col>81</xdr:col>
      <xdr:colOff>101600</xdr:colOff>
      <xdr:row>95</xdr:row>
      <xdr:rowOff>8040</xdr:rowOff>
    </xdr:to>
    <xdr:sp macro="" textlink="">
      <xdr:nvSpPr>
        <xdr:cNvPr id="701" name="フローチャート: 判断 700"/>
        <xdr:cNvSpPr/>
      </xdr:nvSpPr>
      <xdr:spPr>
        <a:xfrm>
          <a:off x="15430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24567</xdr:rowOff>
    </xdr:from>
    <xdr:ext cx="534377" cy="259045"/>
    <xdr:sp macro="" textlink="">
      <xdr:nvSpPr>
        <xdr:cNvPr id="702" name="テキスト ボックス 701"/>
        <xdr:cNvSpPr txBox="1"/>
      </xdr:nvSpPr>
      <xdr:spPr>
        <a:xfrm>
          <a:off x="15214111" y="159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9322</xdr:rowOff>
    </xdr:from>
    <xdr:to>
      <xdr:col>76</xdr:col>
      <xdr:colOff>114300</xdr:colOff>
      <xdr:row>95</xdr:row>
      <xdr:rowOff>40945</xdr:rowOff>
    </xdr:to>
    <xdr:cxnSp macro="">
      <xdr:nvCxnSpPr>
        <xdr:cNvPr id="703" name="直線コネクタ 702"/>
        <xdr:cNvCxnSpPr/>
      </xdr:nvCxnSpPr>
      <xdr:spPr>
        <a:xfrm flipV="1">
          <a:off x="13703300" y="16297072"/>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133992</xdr:rowOff>
    </xdr:from>
    <xdr:to>
      <xdr:col>76</xdr:col>
      <xdr:colOff>165100</xdr:colOff>
      <xdr:row>95</xdr:row>
      <xdr:rowOff>64142</xdr:rowOff>
    </xdr:to>
    <xdr:sp macro="" textlink="">
      <xdr:nvSpPr>
        <xdr:cNvPr id="704" name="フローチャート: 判断 703"/>
        <xdr:cNvSpPr/>
      </xdr:nvSpPr>
      <xdr:spPr>
        <a:xfrm>
          <a:off x="14541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55269</xdr:rowOff>
    </xdr:from>
    <xdr:ext cx="534377" cy="259045"/>
    <xdr:sp macro="" textlink="">
      <xdr:nvSpPr>
        <xdr:cNvPr id="705" name="テキスト ボックス 704"/>
        <xdr:cNvSpPr txBox="1"/>
      </xdr:nvSpPr>
      <xdr:spPr>
        <a:xfrm>
          <a:off x="14325111" y="163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40945</xdr:rowOff>
    </xdr:from>
    <xdr:to>
      <xdr:col>71</xdr:col>
      <xdr:colOff>177800</xdr:colOff>
      <xdr:row>95</xdr:row>
      <xdr:rowOff>55214</xdr:rowOff>
    </xdr:to>
    <xdr:cxnSp macro="">
      <xdr:nvCxnSpPr>
        <xdr:cNvPr id="706" name="直線コネクタ 705"/>
        <xdr:cNvCxnSpPr/>
      </xdr:nvCxnSpPr>
      <xdr:spPr>
        <a:xfrm flipV="1">
          <a:off x="12814300" y="16328695"/>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16739</xdr:rowOff>
    </xdr:from>
    <xdr:to>
      <xdr:col>72</xdr:col>
      <xdr:colOff>38100</xdr:colOff>
      <xdr:row>95</xdr:row>
      <xdr:rowOff>118339</xdr:rowOff>
    </xdr:to>
    <xdr:sp macro="" textlink="">
      <xdr:nvSpPr>
        <xdr:cNvPr id="707" name="フローチャート: 判断 706"/>
        <xdr:cNvSpPr/>
      </xdr:nvSpPr>
      <xdr:spPr>
        <a:xfrm>
          <a:off x="13652500" y="1630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109466</xdr:rowOff>
    </xdr:from>
    <xdr:ext cx="534377" cy="259045"/>
    <xdr:sp macro="" textlink="">
      <xdr:nvSpPr>
        <xdr:cNvPr id="708" name="テキスト ボックス 707"/>
        <xdr:cNvSpPr txBox="1"/>
      </xdr:nvSpPr>
      <xdr:spPr>
        <a:xfrm>
          <a:off x="13436111" y="163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53715</xdr:rowOff>
    </xdr:from>
    <xdr:to>
      <xdr:col>67</xdr:col>
      <xdr:colOff>101600</xdr:colOff>
      <xdr:row>95</xdr:row>
      <xdr:rowOff>155315</xdr:rowOff>
    </xdr:to>
    <xdr:sp macro="" textlink="">
      <xdr:nvSpPr>
        <xdr:cNvPr id="709" name="フローチャート: 判断 708"/>
        <xdr:cNvSpPr/>
      </xdr:nvSpPr>
      <xdr:spPr>
        <a:xfrm>
          <a:off x="12763500" y="163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146442</xdr:rowOff>
    </xdr:from>
    <xdr:ext cx="534377" cy="259045"/>
    <xdr:sp macro="" textlink="">
      <xdr:nvSpPr>
        <xdr:cNvPr id="710" name="テキスト ボックス 709"/>
        <xdr:cNvSpPr txBox="1"/>
      </xdr:nvSpPr>
      <xdr:spPr>
        <a:xfrm>
          <a:off x="12547111" y="1643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68021</xdr:rowOff>
    </xdr:from>
    <xdr:to>
      <xdr:col>85</xdr:col>
      <xdr:colOff>177800</xdr:colOff>
      <xdr:row>94</xdr:row>
      <xdr:rowOff>169621</xdr:rowOff>
    </xdr:to>
    <xdr:sp macro="" textlink="">
      <xdr:nvSpPr>
        <xdr:cNvPr id="716" name="楕円 715"/>
        <xdr:cNvSpPr/>
      </xdr:nvSpPr>
      <xdr:spPr>
        <a:xfrm>
          <a:off x="16268700" y="161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90898</xdr:rowOff>
    </xdr:from>
    <xdr:ext cx="534377" cy="259045"/>
    <xdr:sp macro="" textlink="">
      <xdr:nvSpPr>
        <xdr:cNvPr id="717" name="公債費該当値テキスト"/>
        <xdr:cNvSpPr txBox="1"/>
      </xdr:nvSpPr>
      <xdr:spPr>
        <a:xfrm>
          <a:off x="16370300" y="1603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86328</xdr:rowOff>
    </xdr:from>
    <xdr:to>
      <xdr:col>81</xdr:col>
      <xdr:colOff>101600</xdr:colOff>
      <xdr:row>95</xdr:row>
      <xdr:rowOff>16478</xdr:rowOff>
    </xdr:to>
    <xdr:sp macro="" textlink="">
      <xdr:nvSpPr>
        <xdr:cNvPr id="718" name="楕円 717"/>
        <xdr:cNvSpPr/>
      </xdr:nvSpPr>
      <xdr:spPr>
        <a:xfrm>
          <a:off x="15430500" y="162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7605</xdr:rowOff>
    </xdr:from>
    <xdr:ext cx="534377" cy="259045"/>
    <xdr:sp macro="" textlink="">
      <xdr:nvSpPr>
        <xdr:cNvPr id="719" name="テキスト ボックス 718"/>
        <xdr:cNvSpPr txBox="1"/>
      </xdr:nvSpPr>
      <xdr:spPr>
        <a:xfrm>
          <a:off x="15214111" y="1629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129972</xdr:rowOff>
    </xdr:from>
    <xdr:to>
      <xdr:col>76</xdr:col>
      <xdr:colOff>165100</xdr:colOff>
      <xdr:row>95</xdr:row>
      <xdr:rowOff>60122</xdr:rowOff>
    </xdr:to>
    <xdr:sp macro="" textlink="">
      <xdr:nvSpPr>
        <xdr:cNvPr id="720" name="楕円 719"/>
        <xdr:cNvSpPr/>
      </xdr:nvSpPr>
      <xdr:spPr>
        <a:xfrm>
          <a:off x="14541500" y="162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76649</xdr:rowOff>
    </xdr:from>
    <xdr:ext cx="534377" cy="259045"/>
    <xdr:sp macro="" textlink="">
      <xdr:nvSpPr>
        <xdr:cNvPr id="721" name="テキスト ボックス 720"/>
        <xdr:cNvSpPr txBox="1"/>
      </xdr:nvSpPr>
      <xdr:spPr>
        <a:xfrm>
          <a:off x="14325111" y="1602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161595</xdr:rowOff>
    </xdr:from>
    <xdr:to>
      <xdr:col>72</xdr:col>
      <xdr:colOff>38100</xdr:colOff>
      <xdr:row>95</xdr:row>
      <xdr:rowOff>91745</xdr:rowOff>
    </xdr:to>
    <xdr:sp macro="" textlink="">
      <xdr:nvSpPr>
        <xdr:cNvPr id="722" name="楕円 721"/>
        <xdr:cNvSpPr/>
      </xdr:nvSpPr>
      <xdr:spPr>
        <a:xfrm>
          <a:off x="13652500" y="162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108272</xdr:rowOff>
    </xdr:from>
    <xdr:ext cx="534377" cy="259045"/>
    <xdr:sp macro="" textlink="">
      <xdr:nvSpPr>
        <xdr:cNvPr id="723" name="テキスト ボックス 722"/>
        <xdr:cNvSpPr txBox="1"/>
      </xdr:nvSpPr>
      <xdr:spPr>
        <a:xfrm>
          <a:off x="13436111" y="160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4414</xdr:rowOff>
    </xdr:from>
    <xdr:to>
      <xdr:col>67</xdr:col>
      <xdr:colOff>101600</xdr:colOff>
      <xdr:row>95</xdr:row>
      <xdr:rowOff>106014</xdr:rowOff>
    </xdr:to>
    <xdr:sp macro="" textlink="">
      <xdr:nvSpPr>
        <xdr:cNvPr id="724" name="楕円 723"/>
        <xdr:cNvSpPr/>
      </xdr:nvSpPr>
      <xdr:spPr>
        <a:xfrm>
          <a:off x="12763500" y="162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122541</xdr:rowOff>
    </xdr:from>
    <xdr:ext cx="534377" cy="259045"/>
    <xdr:sp macro="" textlink="">
      <xdr:nvSpPr>
        <xdr:cNvPr id="725" name="テキスト ボックス 724"/>
        <xdr:cNvSpPr txBox="1"/>
      </xdr:nvSpPr>
      <xdr:spPr>
        <a:xfrm>
          <a:off x="12547111" y="1606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xdr:rowOff>
    </xdr:from>
    <xdr:to>
      <xdr:col>116</xdr:col>
      <xdr:colOff>62864</xdr:colOff>
      <xdr:row>39</xdr:row>
      <xdr:rowOff>44450</xdr:rowOff>
    </xdr:to>
    <xdr:cxnSp macro="">
      <xdr:nvCxnSpPr>
        <xdr:cNvPr id="749" name="直線コネクタ 748"/>
        <xdr:cNvCxnSpPr/>
      </xdr:nvCxnSpPr>
      <xdr:spPr>
        <a:xfrm flipV="1">
          <a:off x="22159595" y="5317490"/>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120667</xdr:rowOff>
    </xdr:from>
    <xdr:ext cx="469744" cy="259045"/>
    <xdr:sp macro="" textlink="">
      <xdr:nvSpPr>
        <xdr:cNvPr id="752" name="諸支出金最大値テキスト"/>
        <xdr:cNvSpPr txBox="1"/>
      </xdr:nvSpPr>
      <xdr:spPr>
        <a:xfrm>
          <a:off x="22212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2540</xdr:rowOff>
    </xdr:from>
    <xdr:to>
      <xdr:col>116</xdr:col>
      <xdr:colOff>152400</xdr:colOff>
      <xdr:row>31</xdr:row>
      <xdr:rowOff>2540</xdr:rowOff>
    </xdr:to>
    <xdr:cxnSp macro="">
      <xdr:nvCxnSpPr>
        <xdr:cNvPr id="753" name="直線コネクタ 752"/>
        <xdr:cNvCxnSpPr/>
      </xdr:nvCxnSpPr>
      <xdr:spPr>
        <a:xfrm>
          <a:off x="22072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55" name="諸支出金平均値テキスト"/>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6" name="フローチャート: 判断 755"/>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167640</xdr:rowOff>
    </xdr:from>
    <xdr:to>
      <xdr:col>112</xdr:col>
      <xdr:colOff>38100</xdr:colOff>
      <xdr:row>38</xdr:row>
      <xdr:rowOff>97790</xdr:rowOff>
    </xdr:to>
    <xdr:sp macro="" textlink="">
      <xdr:nvSpPr>
        <xdr:cNvPr id="758" name="フローチャート: 判断 757"/>
        <xdr:cNvSpPr/>
      </xdr:nvSpPr>
      <xdr:spPr>
        <a:xfrm>
          <a:off x="21272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114317</xdr:rowOff>
    </xdr:from>
    <xdr:ext cx="378565" cy="259045"/>
    <xdr:sp macro="" textlink="">
      <xdr:nvSpPr>
        <xdr:cNvPr id="759" name="テキスト ボックス 758"/>
        <xdr:cNvSpPr txBox="1"/>
      </xdr:nvSpPr>
      <xdr:spPr>
        <a:xfrm>
          <a:off x="21134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44450</xdr:rowOff>
    </xdr:from>
    <xdr:to>
      <xdr:col>107</xdr:col>
      <xdr:colOff>101600</xdr:colOff>
      <xdr:row>38</xdr:row>
      <xdr:rowOff>146050</xdr:rowOff>
    </xdr:to>
    <xdr:sp macro="" textlink="">
      <xdr:nvSpPr>
        <xdr:cNvPr id="761" name="フローチャート: 判断 760"/>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162577</xdr:rowOff>
    </xdr:from>
    <xdr:ext cx="313932" cy="259045"/>
    <xdr:sp macro="" textlink="">
      <xdr:nvSpPr>
        <xdr:cNvPr id="762" name="テキスト ボックス 761"/>
        <xdr:cNvSpPr txBox="1"/>
      </xdr:nvSpPr>
      <xdr:spPr>
        <a:xfrm>
          <a:off x="20277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160020</xdr:rowOff>
    </xdr:from>
    <xdr:to>
      <xdr:col>102</xdr:col>
      <xdr:colOff>165100</xdr:colOff>
      <xdr:row>39</xdr:row>
      <xdr:rowOff>90170</xdr:rowOff>
    </xdr:to>
    <xdr:sp macro="" textlink="">
      <xdr:nvSpPr>
        <xdr:cNvPr id="764" name="フローチャート: 判断 763"/>
        <xdr:cNvSpPr/>
      </xdr:nvSpPr>
      <xdr:spPr>
        <a:xfrm>
          <a:off x="19494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106697</xdr:rowOff>
    </xdr:from>
    <xdr:ext cx="249299" cy="259045"/>
    <xdr:sp macro="" textlink="">
      <xdr:nvSpPr>
        <xdr:cNvPr id="765" name="テキスト ボックス 764"/>
        <xdr:cNvSpPr txBox="1"/>
      </xdr:nvSpPr>
      <xdr:spPr>
        <a:xfrm>
          <a:off x="19420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151130</xdr:rowOff>
    </xdr:from>
    <xdr:to>
      <xdr:col>98</xdr:col>
      <xdr:colOff>38100</xdr:colOff>
      <xdr:row>39</xdr:row>
      <xdr:rowOff>81280</xdr:rowOff>
    </xdr:to>
    <xdr:sp macro="" textlink="">
      <xdr:nvSpPr>
        <xdr:cNvPr id="766" name="フローチャート: 判断 765"/>
        <xdr:cNvSpPr/>
      </xdr:nvSpPr>
      <xdr:spPr>
        <a:xfrm>
          <a:off x="18605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97807</xdr:rowOff>
    </xdr:from>
    <xdr:ext cx="313932" cy="259045"/>
    <xdr:sp macro="" textlink="">
      <xdr:nvSpPr>
        <xdr:cNvPr id="767" name="テキスト ボックス 766"/>
        <xdr:cNvSpPr txBox="1"/>
      </xdr:nvSpPr>
      <xdr:spPr>
        <a:xfrm>
          <a:off x="18499333" y="6441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主な構成項目である総務費は、住民一人当たり１３３，２０７円となっており、前年度比１８，８８５円減少している。また、類似団体平均と比較して２７，０６６円下回っている。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これは、前年度（令和３年度）で公共施設等整備基金積立金及び減債基金積立金が減少した点が主な要因である。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住民一人当たり２１３，１７８円となっており、前年度比１１，０６４円増加している。これは、社会福祉施設（保育所）整備費補助金及び価格高騰緊急支援給付金の増加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土木費については、住民一人当たり１０９，９０１円となっており、前年度比１３，４７４円増加している。これは、河川の護岸工事及び道路・橋梁に係る工事費の増加が主な要因である。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衛生費については、住民一人当たり６３，３９９円となっており、前年度比５，９９１円減少している。これは、一部事務組合における火葬場整備事業及び清掃センター事業の負担金の減少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教育費については、住民一人当たり７３，４６１円となっており、前年度比４，５７９円増加している。これは、スクールバス購入事業費の増加が主な要因である。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一部事務組合における最終処分場施設整備事業の負担金の増加や公共施設等の維持管理費用等が増加が見込まれるため、単独事業や業務委託の見直しを行い、可能な限り経費節減に努め財政健全化を図って行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標準財政規模比として前年度比０．６１％減少しており、一定の基金残高を確保するため、歳計剰余金の処分等について優先的に財政調整基金に積立てを行っている。今後も、将来的に持続可能な健全財政の運営に向けてより一層の歳出削減を図り、基金残高の維持・確保に努め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は、前年度比１．１１％増加している。新型コロナウイルス感染症の影響等が若干残っていた状況で一部事業が取り止めとなったこと等により歳出が抑制され、また、歳入において一般財源等相当分の増加も影響しているものと考えている。引き続き、歳入の確保及び経費節減に努めていく。</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実質単年度収支は、前年度比１．６６％減少している。これは、財政調整基金積立金の減少に伴い、実質単年度収支が赤字となったことが要因である。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実質赤字（黒字）比率については、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全会計において実質収支額の黒字となっている。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一般会計が６．７４％で最も多く、次に上水道事業会計１．９８％、介護保険特別会計１．５１％となっている。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上水道事業会計については、前年度より１．１７％減少しているものの一般会計からの補助金もあるため赤字決算には至っていない。料金改定を予定しており、一般会計からの補助金を必要としない公営企業として健全化を図る必要が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共下水道事業及び農業集落排水事業についても同様に赤字決算とはなっていないものの、繰入基準を上回る繰入が一般会計から行われているため、経営戦略をもとに料金改定や加入率の向上に努め健全化を図る必要がある。公共下水道事業及び農業集落排水事業については、令和６年度から公営企業（法適用）となる見通しであり、独立採算に向けて対応する必要が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国保特別会計及び介護保険特別会計については、一般会計からの法定外の繰入額はなく、各特別会計における財政調整基金を活用も含め、制度運営の持続可能な保険税率・保険料率を見定め、引き続き健全な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各会計において、赤字決算に至らぬよう歳入の確保及び歳出の削減を行い健全な運営に努める必要がある。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額は、平成２１年度から実施していた繰上償還により償還のピークは過ぎたものの、今後、大型の公共事業が予定されており、新規地方債の発行が確実である。そのことからその他の投資的事業を抑制して将来的に安定した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は、前年度は減少したもの今年度は１３百万円増加している。下水道事業においては公営企業へ移行することから料金の改定や加入率の向上にさらに努め、今後の建設事業についても区域の精査など抜本的な見直しを行い、独立した健全な運営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算入公債費は、基準財政需要額への算入分の減少などにより減少となっている。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実質公債費比率の分子については、前年度比６３百万円増加しており、上水道事業会計における公営企業の元利償還金に対する繰入金の増などにより増加したものと考えている。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建設事業の優先度を精査し、限定的に事業実施しながら、可能な限り、新規の地方債発行の抑制に努めていく必要がある。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満期一括償還地方債の償還財源としての積立は特に行っていない。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将来負担比率の分子は前年度比５１４百万円減少している。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これは普通交付税は交付額が減少したものの、一般会計等に係る地方債現在高の減少（主に合併特例債）などにより標準財政規模が増加したことが要因となっている。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公営企業債等繰入見込額は減少したものの、公共下水道事業会計について、料金の改定や加入率の向上に努めるとともに建設事業区域の精査など抜本的な見直しにより健全化を図って行く必要がある。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組合等負担等見込額については、一部事務組合における地方債現在高の減少等により減少しているが今後大規模な事業が予定されていることから新規地方債の発行を可能な限り抑制するような提言が必要となってく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一般会計において、橋梁整備事業など大規模事業が予定されていることから地方債発行額は全体的に増加していくものと考えている。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引き続き、交付税措置される有利な地方債の活用及び充当可能基金も考慮しながら、これまで以上に公債費の適正化に取組み将来負担の減少に努める。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青森県東北町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年度末の基金残高は年々減少していたが、令和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年度より増加に転じて今年度は対前年度比１５９百万円増加している。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これは減債基金の積立金やその他目的基金である過疎地域持続的発展特別事業基金などの積立金が増加したことにより増加している。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及び減債基金については、各年度の情勢により変動は生じるものの、大雪に伴う除排雪経費の増加など突発的な事象に対して弾力的に対応する必要があるため、ある程度の基金残高を確保する必要があり、両基金のバランスを考慮しながら歳計剰余金等を優先的に編入して基金残高の確保に努めていく。</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特定目的基金についても、対象事業の精査を行い有効的な基金の活用に努める。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の影響による歳出の減少、補助金の有効活用や普通交付税の増加、過疎地域指定に伴う過疎地域持続的発展特別事業基金の新設等の影響により、前年より増加したものの、引き続き、財政の健全化を図るため歳入の確保及び歳出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　・・・公共施設等の整備に要する事業経費に充当</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合併振興基金　　　　　 ・・・住民の連帯強化及び地域振興に要する事業経費に充当</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ふるさと再生基金　・・・魅力あるふるさとづくりに資する事業等に充当</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学校給食費給付金交付事業基金・・・小学校及び中学生の給食費給付金に充当</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過疎地域持続的発展特別事業基金・・・過疎地域持続的発展特別事業（ソフト事業）に充当</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その他特定目的基金は、年度末残高が前年度比１９５百万円増加している。主な増減については、以下の通りである。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公共施設等整備基金については、公共施設の解体を考慮して積立したことにより前年度比１００百万円増加となっている。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合併振興基金については、当該年度での取崩が無かったため、前年度と同額となっている。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ふるさと再生基金については、寄付金の増に伴い前年度比２９百万円の増加となっている。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学校給食費給付金交付事業基金については、小学校・中学校の給食費給付金事業へ充当したことにより前年度比３百万円の減少となっている。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過疎地域持続的発展特別事業基金については、ソフト事業への充当及び公共施設の解体を見通して積立てたことにより前年度比２８百万円の増加となっている。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公共施設等整備基金については、老朽化による施設の取壊しや庁舎建設への充当も視野に入れ、財政状況や財政調整基金及び減債基金とのバランスも考慮しながら積立していく方向である。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幼児医療費・小学生医療費助成事業基金やがん検診基金の原資である交付金が限定的であり、医療費助成事業も含めソフト事業を継続するため今後の在り方を検討しておく必要がある。令和４年４月より過疎地域指定（全部指定）と変更され、過疎地域持続的発展特別事業（ソフト事業）に対して基金への積立を行い事業を実施することが可能となったことから、現在単独事業として行なっている中高生医療費助成事業へ過疎債（ソフト分）を充当しつつ、過疎地域持続的発展特別事業基金を有効的に活用しながら継続可能な事業実施に対応することが必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財政調整基金は、年度末の基金残高が前年度比８６百万円減少している。これは、歳計剰余金も含めた積立額が取崩額を下回ったことにより年度末基金残高が減少している。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交付税の減少や自然災害など突発的な事象へ対応するため財政調整基金の積立及び確保は財政運営にとって必要不可欠な事項である。公共施設等の維持管理費（取壊し含む）の増加や一部事務組合に対する負担金の増加が懸念されるため、基金残高は減少していく見通し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基金残高の減少を鈍化させるため、引き続き、事業精査による歳出削減を図りながら持続可能かつ健全な財政の運営に努める。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減債基金は、前年度比５０百万円増加している。これは、取崩額が前年度比１４２百万円増加しているが、歳計剰余金１５０百万円を積立したことが要因である。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歳計剰余金の処分等も含め財政状況を考慮し財政調整基金とバランスをとりながら減債基金への積立を行った結果、若干ではあるが年度末残高が増加することとなった。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減債基金は、財政調整基金の状況や財政運営にもよるが確実な償還に対する財源を確保するため、可能な限り、年間償還額の２分の１程度を目標として積立していきたいと考えている。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16,625
16,474
326.50
13,215,911
12,713,499
468,506
6,945,587
10,929,751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当町の有形固定資産減価償却率は、類似団体と比べ高い状況である。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東北町公共施設等総合管理計画及び東北町個別施設計画に基づき、施設台帳及び施設カルテを更新しつつ、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長寿命化を図るとともに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統合、休止・廃止及び取壊しの検討を行い、施設の適正化に取り組む。</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33</xdr:row>
      <xdr:rowOff>99695</xdr:rowOff>
    </xdr:to>
    <xdr:cxnSp macro="">
      <xdr:nvCxnSpPr>
        <xdr:cNvPr id="65" name="直線コネクタ 64"/>
        <xdr:cNvCxnSpPr/>
      </xdr:nvCxnSpPr>
      <xdr:spPr>
        <a:xfrm flipV="1">
          <a:off x="4760595" y="536321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70" name="有形固定資産減価償却率平均値テキスト"/>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1" name="フローチャート: 判断 70"/>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101388</xdr:rowOff>
    </xdr:from>
    <xdr:to>
      <xdr:col>19</xdr:col>
      <xdr:colOff>187325</xdr:colOff>
      <xdr:row>30</xdr:row>
      <xdr:rowOff>31538</xdr:rowOff>
    </xdr:to>
    <xdr:sp macro="" textlink="">
      <xdr:nvSpPr>
        <xdr:cNvPr id="72" name="フローチャート: 判断 71"/>
        <xdr:cNvSpPr/>
      </xdr:nvSpPr>
      <xdr:spPr>
        <a:xfrm>
          <a:off x="4000500" y="5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128905</xdr:rowOff>
    </xdr:from>
    <xdr:to>
      <xdr:col>15</xdr:col>
      <xdr:colOff>187325</xdr:colOff>
      <xdr:row>29</xdr:row>
      <xdr:rowOff>59055</xdr:rowOff>
    </xdr:to>
    <xdr:sp macro="" textlink="">
      <xdr:nvSpPr>
        <xdr:cNvPr id="73" name="フローチャート: 判断 72"/>
        <xdr:cNvSpPr/>
      </xdr:nvSpPr>
      <xdr:spPr>
        <a:xfrm>
          <a:off x="3238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100118</xdr:rowOff>
    </xdr:from>
    <xdr:to>
      <xdr:col>11</xdr:col>
      <xdr:colOff>187325</xdr:colOff>
      <xdr:row>29</xdr:row>
      <xdr:rowOff>30268</xdr:rowOff>
    </xdr:to>
    <xdr:sp macro="" textlink="">
      <xdr:nvSpPr>
        <xdr:cNvPr id="74" name="フローチャート: 判断 73"/>
        <xdr:cNvSpPr/>
      </xdr:nvSpPr>
      <xdr:spPr>
        <a:xfrm>
          <a:off x="2476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28152</xdr:rowOff>
    </xdr:from>
    <xdr:to>
      <xdr:col>7</xdr:col>
      <xdr:colOff>187325</xdr:colOff>
      <xdr:row>28</xdr:row>
      <xdr:rowOff>129752</xdr:rowOff>
    </xdr:to>
    <xdr:sp macro="" textlink="">
      <xdr:nvSpPr>
        <xdr:cNvPr id="75" name="フローチャート: 判断 74"/>
        <xdr:cNvSpPr/>
      </xdr:nvSpPr>
      <xdr:spPr>
        <a:xfrm>
          <a:off x="1714500" y="56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48895</xdr:rowOff>
    </xdr:from>
    <xdr:to>
      <xdr:col>23</xdr:col>
      <xdr:colOff>136525</xdr:colOff>
      <xdr:row>33</xdr:row>
      <xdr:rowOff>150495</xdr:rowOff>
    </xdr:to>
    <xdr:sp macro="" textlink="">
      <xdr:nvSpPr>
        <xdr:cNvPr id="81" name="楕円 80"/>
        <xdr:cNvSpPr/>
      </xdr:nvSpPr>
      <xdr:spPr>
        <a:xfrm>
          <a:off x="4711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135272</xdr:rowOff>
    </xdr:from>
    <xdr:ext cx="405111" cy="259045"/>
    <xdr:sp macro="" textlink="">
      <xdr:nvSpPr>
        <xdr:cNvPr id="82" name="有形固定資産減価償却率該当値テキスト"/>
        <xdr:cNvSpPr txBox="1"/>
      </xdr:nvSpPr>
      <xdr:spPr>
        <a:xfrm>
          <a:off x="48133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60748</xdr:rowOff>
    </xdr:from>
    <xdr:to>
      <xdr:col>19</xdr:col>
      <xdr:colOff>187325</xdr:colOff>
      <xdr:row>31</xdr:row>
      <xdr:rowOff>162348</xdr:rowOff>
    </xdr:to>
    <xdr:sp macro="" textlink="">
      <xdr:nvSpPr>
        <xdr:cNvPr id="83" name="楕円 82"/>
        <xdr:cNvSpPr/>
      </xdr:nvSpPr>
      <xdr:spPr>
        <a:xfrm>
          <a:off x="4000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111548</xdr:rowOff>
    </xdr:from>
    <xdr:to>
      <xdr:col>23</xdr:col>
      <xdr:colOff>85725</xdr:colOff>
      <xdr:row>33</xdr:row>
      <xdr:rowOff>99695</xdr:rowOff>
    </xdr:to>
    <xdr:cxnSp macro="">
      <xdr:nvCxnSpPr>
        <xdr:cNvPr id="84" name="直線コネクタ 83"/>
        <xdr:cNvCxnSpPr/>
      </xdr:nvCxnSpPr>
      <xdr:spPr>
        <a:xfrm>
          <a:off x="4051300" y="6198023"/>
          <a:ext cx="711200" cy="33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40428</xdr:rowOff>
    </xdr:from>
    <xdr:to>
      <xdr:col>15</xdr:col>
      <xdr:colOff>187325</xdr:colOff>
      <xdr:row>32</xdr:row>
      <xdr:rowOff>142028</xdr:rowOff>
    </xdr:to>
    <xdr:sp macro="" textlink="">
      <xdr:nvSpPr>
        <xdr:cNvPr id="85" name="楕円 84"/>
        <xdr:cNvSpPr/>
      </xdr:nvSpPr>
      <xdr:spPr>
        <a:xfrm>
          <a:off x="3238500" y="62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111548</xdr:rowOff>
    </xdr:from>
    <xdr:to>
      <xdr:col>19</xdr:col>
      <xdr:colOff>136525</xdr:colOff>
      <xdr:row>32</xdr:row>
      <xdr:rowOff>91228</xdr:rowOff>
    </xdr:to>
    <xdr:cxnSp macro="">
      <xdr:nvCxnSpPr>
        <xdr:cNvPr id="86" name="直線コネクタ 85"/>
        <xdr:cNvCxnSpPr/>
      </xdr:nvCxnSpPr>
      <xdr:spPr>
        <a:xfrm flipV="1">
          <a:off x="3289300" y="6198023"/>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138642</xdr:rowOff>
    </xdr:from>
    <xdr:to>
      <xdr:col>11</xdr:col>
      <xdr:colOff>187325</xdr:colOff>
      <xdr:row>31</xdr:row>
      <xdr:rowOff>68792</xdr:rowOff>
    </xdr:to>
    <xdr:sp macro="" textlink="">
      <xdr:nvSpPr>
        <xdr:cNvPr id="87" name="楕円 86"/>
        <xdr:cNvSpPr/>
      </xdr:nvSpPr>
      <xdr:spPr>
        <a:xfrm>
          <a:off x="2476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17992</xdr:rowOff>
    </xdr:from>
    <xdr:to>
      <xdr:col>15</xdr:col>
      <xdr:colOff>136525</xdr:colOff>
      <xdr:row>32</xdr:row>
      <xdr:rowOff>91228</xdr:rowOff>
    </xdr:to>
    <xdr:cxnSp macro="">
      <xdr:nvCxnSpPr>
        <xdr:cNvPr id="88" name="直線コネクタ 87"/>
        <xdr:cNvCxnSpPr/>
      </xdr:nvCxnSpPr>
      <xdr:spPr>
        <a:xfrm>
          <a:off x="2527300" y="6104467"/>
          <a:ext cx="762000" cy="24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154305</xdr:rowOff>
    </xdr:from>
    <xdr:to>
      <xdr:col>7</xdr:col>
      <xdr:colOff>187325</xdr:colOff>
      <xdr:row>32</xdr:row>
      <xdr:rowOff>84455</xdr:rowOff>
    </xdr:to>
    <xdr:sp macro="" textlink="">
      <xdr:nvSpPr>
        <xdr:cNvPr id="89" name="楕円 88"/>
        <xdr:cNvSpPr/>
      </xdr:nvSpPr>
      <xdr:spPr>
        <a:xfrm>
          <a:off x="1714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17992</xdr:rowOff>
    </xdr:from>
    <xdr:to>
      <xdr:col>11</xdr:col>
      <xdr:colOff>136525</xdr:colOff>
      <xdr:row>32</xdr:row>
      <xdr:rowOff>33655</xdr:rowOff>
    </xdr:to>
    <xdr:cxnSp macro="">
      <xdr:nvCxnSpPr>
        <xdr:cNvPr id="90" name="直線コネクタ 89"/>
        <xdr:cNvCxnSpPr/>
      </xdr:nvCxnSpPr>
      <xdr:spPr>
        <a:xfrm flipV="1">
          <a:off x="1765300" y="6104467"/>
          <a:ext cx="762000" cy="18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48065</xdr:rowOff>
    </xdr:from>
    <xdr:ext cx="405111" cy="259045"/>
    <xdr:sp macro="" textlink="">
      <xdr:nvSpPr>
        <xdr:cNvPr id="91" name="n_1aveValue有形固定資産減価償却率"/>
        <xdr:cNvSpPr txBox="1"/>
      </xdr:nvSpPr>
      <xdr:spPr>
        <a:xfrm>
          <a:off x="38360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75582</xdr:rowOff>
    </xdr:from>
    <xdr:ext cx="405111" cy="259045"/>
    <xdr:sp macro="" textlink="">
      <xdr:nvSpPr>
        <xdr:cNvPr id="92" name="n_2aveValue有形固定資産減価償却率"/>
        <xdr:cNvSpPr txBox="1"/>
      </xdr:nvSpPr>
      <xdr:spPr>
        <a:xfrm>
          <a:off x="3086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46795</xdr:rowOff>
    </xdr:from>
    <xdr:ext cx="405111" cy="259045"/>
    <xdr:sp macro="" textlink="">
      <xdr:nvSpPr>
        <xdr:cNvPr id="93" name="n_3aveValue有形固定資産減価償却率"/>
        <xdr:cNvSpPr txBox="1"/>
      </xdr:nvSpPr>
      <xdr:spPr>
        <a:xfrm>
          <a:off x="2324744" y="54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146279</xdr:rowOff>
    </xdr:from>
    <xdr:ext cx="405111" cy="259045"/>
    <xdr:sp macro="" textlink="">
      <xdr:nvSpPr>
        <xdr:cNvPr id="94" name="n_4aveValue有形固定資産減価償却率"/>
        <xdr:cNvSpPr txBox="1"/>
      </xdr:nvSpPr>
      <xdr:spPr>
        <a:xfrm>
          <a:off x="1562744" y="53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153475</xdr:rowOff>
    </xdr:from>
    <xdr:ext cx="405111" cy="259045"/>
    <xdr:sp macro="" textlink="">
      <xdr:nvSpPr>
        <xdr:cNvPr id="95" name="n_1mainValue有形固定資産減価償却率"/>
        <xdr:cNvSpPr txBox="1"/>
      </xdr:nvSpPr>
      <xdr:spPr>
        <a:xfrm>
          <a:off x="38360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133155</xdr:rowOff>
    </xdr:from>
    <xdr:ext cx="405111" cy="259045"/>
    <xdr:sp macro="" textlink="">
      <xdr:nvSpPr>
        <xdr:cNvPr id="96" name="n_2mainValue有形固定資産減価償却率"/>
        <xdr:cNvSpPr txBox="1"/>
      </xdr:nvSpPr>
      <xdr:spPr>
        <a:xfrm>
          <a:off x="3086744" y="639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59919</xdr:rowOff>
    </xdr:from>
    <xdr:ext cx="405111" cy="259045"/>
    <xdr:sp macro="" textlink="">
      <xdr:nvSpPr>
        <xdr:cNvPr id="97" name="n_3mainValue有形固定資産減価償却率"/>
        <xdr:cNvSpPr txBox="1"/>
      </xdr:nvSpPr>
      <xdr:spPr>
        <a:xfrm>
          <a:off x="2324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75582</xdr:rowOff>
    </xdr:from>
    <xdr:ext cx="405111" cy="259045"/>
    <xdr:sp macro="" textlink="">
      <xdr:nvSpPr>
        <xdr:cNvPr id="98" name="n_4mainValue有形固定資産減価償却率"/>
        <xdr:cNvSpPr txBox="1"/>
      </xdr:nvSpPr>
      <xdr:spPr>
        <a:xfrm>
          <a:off x="1562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年度に大きく減少したものの、令和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32.1%</a:t>
          </a:r>
          <a:r>
            <a:rPr kumimoji="1" lang="ja-JP" altLang="en-US" sz="1100">
              <a:latin typeface="ＭＳ Ｐゴシック" panose="020B0600070205080204" pitchFamily="50" charset="-128"/>
              <a:ea typeface="ＭＳ Ｐゴシック" panose="020B0600070205080204" pitchFamily="50" charset="-128"/>
            </a:rPr>
            <a:t>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年度は臨時財政対策債の大幅な増により経常一般財源が増加したことに伴い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が減少したが、令和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年度は臨時財政対策債が減少したことが、上昇した主な要因である考えられる。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類似団体と比べ債務償還比率が高い状況であるため、引き続き 有効な特定財源を活用した事業を実施し、新規地方債発行の抑制に努める。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139742</xdr:rowOff>
    </xdr:from>
    <xdr:to>
      <xdr:col>76</xdr:col>
      <xdr:colOff>21589</xdr:colOff>
      <xdr:row>33</xdr:row>
      <xdr:rowOff>72348</xdr:rowOff>
    </xdr:to>
    <xdr:cxnSp macro="">
      <xdr:nvCxnSpPr>
        <xdr:cNvPr id="127" name="直線コネクタ 126"/>
        <xdr:cNvCxnSpPr/>
      </xdr:nvCxnSpPr>
      <xdr:spPr>
        <a:xfrm flipV="1">
          <a:off x="14793595" y="5368967"/>
          <a:ext cx="1269" cy="113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76175</xdr:rowOff>
    </xdr:from>
    <xdr:ext cx="469744" cy="259045"/>
    <xdr:sp macro="" textlink="">
      <xdr:nvSpPr>
        <xdr:cNvPr id="128" name="債務償還比率最小値テキスト"/>
        <xdr:cNvSpPr txBox="1"/>
      </xdr:nvSpPr>
      <xdr:spPr>
        <a:xfrm>
          <a:off x="14846300" y="65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72348</xdr:rowOff>
    </xdr:from>
    <xdr:to>
      <xdr:col>76</xdr:col>
      <xdr:colOff>111125</xdr:colOff>
      <xdr:row>33</xdr:row>
      <xdr:rowOff>72348</xdr:rowOff>
    </xdr:to>
    <xdr:cxnSp macro="">
      <xdr:nvCxnSpPr>
        <xdr:cNvPr id="129" name="直線コネクタ 128"/>
        <xdr:cNvCxnSpPr/>
      </xdr:nvCxnSpPr>
      <xdr:spPr>
        <a:xfrm>
          <a:off x="14706600" y="650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86419</xdr:rowOff>
    </xdr:from>
    <xdr:ext cx="405111" cy="259045"/>
    <xdr:sp macro="" textlink="">
      <xdr:nvSpPr>
        <xdr:cNvPr id="130" name="債務償還比率最大値テキスト"/>
        <xdr:cNvSpPr txBox="1"/>
      </xdr:nvSpPr>
      <xdr:spPr>
        <a:xfrm>
          <a:off x="14846300" y="5144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139742</xdr:rowOff>
    </xdr:from>
    <xdr:to>
      <xdr:col>76</xdr:col>
      <xdr:colOff>111125</xdr:colOff>
      <xdr:row>26</xdr:row>
      <xdr:rowOff>139742</xdr:rowOff>
    </xdr:to>
    <xdr:cxnSp macro="">
      <xdr:nvCxnSpPr>
        <xdr:cNvPr id="131" name="直線コネクタ 130"/>
        <xdr:cNvCxnSpPr/>
      </xdr:nvCxnSpPr>
      <xdr:spPr>
        <a:xfrm>
          <a:off x="14706600" y="53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37196</xdr:rowOff>
    </xdr:from>
    <xdr:ext cx="469744" cy="259045"/>
    <xdr:sp macro="" textlink="">
      <xdr:nvSpPr>
        <xdr:cNvPr id="132" name="債務償還比率平均値テキスト"/>
        <xdr:cNvSpPr txBox="1"/>
      </xdr:nvSpPr>
      <xdr:spPr>
        <a:xfrm>
          <a:off x="14846300" y="5780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14319</xdr:rowOff>
    </xdr:from>
    <xdr:to>
      <xdr:col>76</xdr:col>
      <xdr:colOff>73025</xdr:colOff>
      <xdr:row>30</xdr:row>
      <xdr:rowOff>115919</xdr:rowOff>
    </xdr:to>
    <xdr:sp macro="" textlink="">
      <xdr:nvSpPr>
        <xdr:cNvPr id="133" name="フローチャート: 判断 132"/>
        <xdr:cNvSpPr/>
      </xdr:nvSpPr>
      <xdr:spPr>
        <a:xfrm>
          <a:off x="14744700" y="592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4244</xdr:rowOff>
    </xdr:from>
    <xdr:to>
      <xdr:col>72</xdr:col>
      <xdr:colOff>123825</xdr:colOff>
      <xdr:row>30</xdr:row>
      <xdr:rowOff>105844</xdr:rowOff>
    </xdr:to>
    <xdr:sp macro="" textlink="">
      <xdr:nvSpPr>
        <xdr:cNvPr id="134" name="フローチャート: 判断 133"/>
        <xdr:cNvSpPr/>
      </xdr:nvSpPr>
      <xdr:spPr>
        <a:xfrm>
          <a:off x="14033500" y="591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104648</xdr:rowOff>
    </xdr:from>
    <xdr:to>
      <xdr:col>68</xdr:col>
      <xdr:colOff>123825</xdr:colOff>
      <xdr:row>32</xdr:row>
      <xdr:rowOff>34798</xdr:rowOff>
    </xdr:to>
    <xdr:sp macro="" textlink="">
      <xdr:nvSpPr>
        <xdr:cNvPr id="135" name="フローチャート: 判断 134"/>
        <xdr:cNvSpPr/>
      </xdr:nvSpPr>
      <xdr:spPr>
        <a:xfrm>
          <a:off x="13271500" y="619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134874</xdr:rowOff>
    </xdr:from>
    <xdr:to>
      <xdr:col>64</xdr:col>
      <xdr:colOff>123825</xdr:colOff>
      <xdr:row>32</xdr:row>
      <xdr:rowOff>65024</xdr:rowOff>
    </xdr:to>
    <xdr:sp macro="" textlink="">
      <xdr:nvSpPr>
        <xdr:cNvPr id="136" name="フローチャート: 判断 135"/>
        <xdr:cNvSpPr/>
      </xdr:nvSpPr>
      <xdr:spPr>
        <a:xfrm>
          <a:off x="12509500" y="62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145489</xdr:rowOff>
    </xdr:from>
    <xdr:to>
      <xdr:col>60</xdr:col>
      <xdr:colOff>123825</xdr:colOff>
      <xdr:row>32</xdr:row>
      <xdr:rowOff>75639</xdr:rowOff>
    </xdr:to>
    <xdr:sp macro="" textlink="">
      <xdr:nvSpPr>
        <xdr:cNvPr id="137" name="フローチャート: 判断 136"/>
        <xdr:cNvSpPr/>
      </xdr:nvSpPr>
      <xdr:spPr>
        <a:xfrm>
          <a:off x="11747500" y="623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94943</xdr:rowOff>
    </xdr:from>
    <xdr:to>
      <xdr:col>76</xdr:col>
      <xdr:colOff>73025</xdr:colOff>
      <xdr:row>33</xdr:row>
      <xdr:rowOff>25093</xdr:rowOff>
    </xdr:to>
    <xdr:sp macro="" textlink="">
      <xdr:nvSpPr>
        <xdr:cNvPr id="143" name="楕円 142"/>
        <xdr:cNvSpPr/>
      </xdr:nvSpPr>
      <xdr:spPr>
        <a:xfrm>
          <a:off x="14744700" y="635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9870</xdr:rowOff>
    </xdr:from>
    <xdr:ext cx="469744" cy="259045"/>
    <xdr:sp macro="" textlink="">
      <xdr:nvSpPr>
        <xdr:cNvPr id="144" name="債務償還比率該当値テキスト"/>
        <xdr:cNvSpPr txBox="1"/>
      </xdr:nvSpPr>
      <xdr:spPr>
        <a:xfrm>
          <a:off x="14846300" y="626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37190</xdr:rowOff>
    </xdr:from>
    <xdr:to>
      <xdr:col>72</xdr:col>
      <xdr:colOff>123825</xdr:colOff>
      <xdr:row>32</xdr:row>
      <xdr:rowOff>138790</xdr:rowOff>
    </xdr:to>
    <xdr:sp macro="" textlink="">
      <xdr:nvSpPr>
        <xdr:cNvPr id="145" name="楕円 144"/>
        <xdr:cNvSpPr/>
      </xdr:nvSpPr>
      <xdr:spPr>
        <a:xfrm>
          <a:off x="14033500" y="62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87990</xdr:rowOff>
    </xdr:from>
    <xdr:to>
      <xdr:col>76</xdr:col>
      <xdr:colOff>22225</xdr:colOff>
      <xdr:row>32</xdr:row>
      <xdr:rowOff>145743</xdr:rowOff>
    </xdr:to>
    <xdr:cxnSp macro="">
      <xdr:nvCxnSpPr>
        <xdr:cNvPr id="146" name="直線コネクタ 145"/>
        <xdr:cNvCxnSpPr/>
      </xdr:nvCxnSpPr>
      <xdr:spPr>
        <a:xfrm>
          <a:off x="14084300" y="6345915"/>
          <a:ext cx="711200" cy="5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116904</xdr:rowOff>
    </xdr:from>
    <xdr:to>
      <xdr:col>68</xdr:col>
      <xdr:colOff>123825</xdr:colOff>
      <xdr:row>34</xdr:row>
      <xdr:rowOff>47054</xdr:rowOff>
    </xdr:to>
    <xdr:sp macro="" textlink="">
      <xdr:nvSpPr>
        <xdr:cNvPr id="147" name="楕円 146"/>
        <xdr:cNvSpPr/>
      </xdr:nvSpPr>
      <xdr:spPr>
        <a:xfrm>
          <a:off x="13271500" y="65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87990</xdr:rowOff>
    </xdr:from>
    <xdr:to>
      <xdr:col>72</xdr:col>
      <xdr:colOff>73025</xdr:colOff>
      <xdr:row>33</xdr:row>
      <xdr:rowOff>167704</xdr:rowOff>
    </xdr:to>
    <xdr:cxnSp macro="">
      <xdr:nvCxnSpPr>
        <xdr:cNvPr id="148" name="直線コネクタ 147"/>
        <xdr:cNvCxnSpPr/>
      </xdr:nvCxnSpPr>
      <xdr:spPr>
        <a:xfrm flipV="1">
          <a:off x="13322300" y="6345915"/>
          <a:ext cx="762000" cy="25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145690</xdr:rowOff>
    </xdr:from>
    <xdr:to>
      <xdr:col>64</xdr:col>
      <xdr:colOff>123825</xdr:colOff>
      <xdr:row>34</xdr:row>
      <xdr:rowOff>75840</xdr:rowOff>
    </xdr:to>
    <xdr:sp macro="" textlink="">
      <xdr:nvSpPr>
        <xdr:cNvPr id="149" name="楕円 148"/>
        <xdr:cNvSpPr/>
      </xdr:nvSpPr>
      <xdr:spPr>
        <a:xfrm>
          <a:off x="12509500" y="657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167704</xdr:rowOff>
    </xdr:from>
    <xdr:to>
      <xdr:col>68</xdr:col>
      <xdr:colOff>73025</xdr:colOff>
      <xdr:row>34</xdr:row>
      <xdr:rowOff>25040</xdr:rowOff>
    </xdr:to>
    <xdr:cxnSp macro="">
      <xdr:nvCxnSpPr>
        <xdr:cNvPr id="150" name="直線コネクタ 149"/>
        <xdr:cNvCxnSpPr/>
      </xdr:nvCxnSpPr>
      <xdr:spPr>
        <a:xfrm flipV="1">
          <a:off x="12560300" y="6597079"/>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40629</xdr:rowOff>
    </xdr:from>
    <xdr:to>
      <xdr:col>60</xdr:col>
      <xdr:colOff>123825</xdr:colOff>
      <xdr:row>34</xdr:row>
      <xdr:rowOff>142229</xdr:rowOff>
    </xdr:to>
    <xdr:sp macro="" textlink="">
      <xdr:nvSpPr>
        <xdr:cNvPr id="151" name="楕円 150"/>
        <xdr:cNvSpPr/>
      </xdr:nvSpPr>
      <xdr:spPr>
        <a:xfrm>
          <a:off x="11747500" y="664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25040</xdr:rowOff>
    </xdr:from>
    <xdr:to>
      <xdr:col>64</xdr:col>
      <xdr:colOff>73025</xdr:colOff>
      <xdr:row>34</xdr:row>
      <xdr:rowOff>91429</xdr:rowOff>
    </xdr:to>
    <xdr:cxnSp macro="">
      <xdr:nvCxnSpPr>
        <xdr:cNvPr id="152" name="直線コネクタ 151"/>
        <xdr:cNvCxnSpPr/>
      </xdr:nvCxnSpPr>
      <xdr:spPr>
        <a:xfrm flipV="1">
          <a:off x="11798300" y="6625865"/>
          <a:ext cx="762000" cy="6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122371</xdr:rowOff>
    </xdr:from>
    <xdr:ext cx="469744" cy="259045"/>
    <xdr:sp macro="" textlink="">
      <xdr:nvSpPr>
        <xdr:cNvPr id="153" name="n_1aveValue債務償還比率"/>
        <xdr:cNvSpPr txBox="1"/>
      </xdr:nvSpPr>
      <xdr:spPr>
        <a:xfrm>
          <a:off x="13836727" y="569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51325</xdr:rowOff>
    </xdr:from>
    <xdr:ext cx="469744" cy="259045"/>
    <xdr:sp macro="" textlink="">
      <xdr:nvSpPr>
        <xdr:cNvPr id="154" name="n_2aveValue債務償還比率"/>
        <xdr:cNvSpPr txBox="1"/>
      </xdr:nvSpPr>
      <xdr:spPr>
        <a:xfrm>
          <a:off x="13087427"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81551</xdr:rowOff>
    </xdr:from>
    <xdr:ext cx="469744" cy="259045"/>
    <xdr:sp macro="" textlink="">
      <xdr:nvSpPr>
        <xdr:cNvPr id="155" name="n_3aveValue債務償還比率"/>
        <xdr:cNvSpPr txBox="1"/>
      </xdr:nvSpPr>
      <xdr:spPr>
        <a:xfrm>
          <a:off x="12325427" y="59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92166</xdr:rowOff>
    </xdr:from>
    <xdr:ext cx="469744" cy="259045"/>
    <xdr:sp macro="" textlink="">
      <xdr:nvSpPr>
        <xdr:cNvPr id="156" name="n_4aveValue債務償還比率"/>
        <xdr:cNvSpPr txBox="1"/>
      </xdr:nvSpPr>
      <xdr:spPr>
        <a:xfrm>
          <a:off x="11563427" y="60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129917</xdr:rowOff>
    </xdr:from>
    <xdr:ext cx="469744" cy="259045"/>
    <xdr:sp macro="" textlink="">
      <xdr:nvSpPr>
        <xdr:cNvPr id="157" name="n_1mainValue債務償還比率"/>
        <xdr:cNvSpPr txBox="1"/>
      </xdr:nvSpPr>
      <xdr:spPr>
        <a:xfrm>
          <a:off x="13836727" y="638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38181</xdr:rowOff>
    </xdr:from>
    <xdr:ext cx="469744" cy="259045"/>
    <xdr:sp macro="" textlink="">
      <xdr:nvSpPr>
        <xdr:cNvPr id="158" name="n_2mainValue債務償還比率"/>
        <xdr:cNvSpPr txBox="1"/>
      </xdr:nvSpPr>
      <xdr:spPr>
        <a:xfrm>
          <a:off x="13087427" y="663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66967</xdr:rowOff>
    </xdr:from>
    <xdr:ext cx="469744" cy="259045"/>
    <xdr:sp macro="" textlink="">
      <xdr:nvSpPr>
        <xdr:cNvPr id="159" name="n_3mainValue債務償還比率"/>
        <xdr:cNvSpPr txBox="1"/>
      </xdr:nvSpPr>
      <xdr:spPr>
        <a:xfrm>
          <a:off x="12325427" y="666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133356</xdr:rowOff>
    </xdr:from>
    <xdr:ext cx="469744" cy="259045"/>
    <xdr:sp macro="" textlink="">
      <xdr:nvSpPr>
        <xdr:cNvPr id="160" name="n_4mainValue債務償還比率"/>
        <xdr:cNvSpPr txBox="1"/>
      </xdr:nvSpPr>
      <xdr:spPr>
        <a:xfrm>
          <a:off x="11563427" y="67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16,625
16,474
326.50
13,215,911
12,713,499
468,506
6,945,587
10,929,751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46482</xdr:rowOff>
    </xdr:from>
    <xdr:to>
      <xdr:col>24</xdr:col>
      <xdr:colOff>62865</xdr:colOff>
      <xdr:row>40</xdr:row>
      <xdr:rowOff>105918</xdr:rowOff>
    </xdr:to>
    <xdr:cxnSp macro="">
      <xdr:nvCxnSpPr>
        <xdr:cNvPr id="55" name="直線コネクタ 54"/>
        <xdr:cNvCxnSpPr/>
      </xdr:nvCxnSpPr>
      <xdr:spPr>
        <a:xfrm flipV="1">
          <a:off x="4634865" y="587578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109745</xdr:rowOff>
    </xdr:from>
    <xdr:ext cx="405111" cy="259045"/>
    <xdr:sp macro="" textlink="">
      <xdr:nvSpPr>
        <xdr:cNvPr id="56" name="【道路】&#10;有形固定資産減価償却率最小値テキスト"/>
        <xdr:cNvSpPr txBox="1"/>
      </xdr:nvSpPr>
      <xdr:spPr>
        <a:xfrm>
          <a:off x="4673600" y="696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105918</xdr:rowOff>
    </xdr:from>
    <xdr:to>
      <xdr:col>24</xdr:col>
      <xdr:colOff>152400</xdr:colOff>
      <xdr:row>40</xdr:row>
      <xdr:rowOff>105918</xdr:rowOff>
    </xdr:to>
    <xdr:cxnSp macro="">
      <xdr:nvCxnSpPr>
        <xdr:cNvPr id="57" name="直線コネクタ 56"/>
        <xdr:cNvCxnSpPr/>
      </xdr:nvCxnSpPr>
      <xdr:spPr>
        <a:xfrm>
          <a:off x="4546600" y="696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164609</xdr:rowOff>
    </xdr:from>
    <xdr:ext cx="405111" cy="259045"/>
    <xdr:sp macro="" textlink="">
      <xdr:nvSpPr>
        <xdr:cNvPr id="58" name="【道路】&#10;有形固定資産減価償却率最大値テキスト"/>
        <xdr:cNvSpPr txBox="1"/>
      </xdr:nvSpPr>
      <xdr:spPr>
        <a:xfrm>
          <a:off x="46736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46482</xdr:rowOff>
    </xdr:from>
    <xdr:to>
      <xdr:col>24</xdr:col>
      <xdr:colOff>152400</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153433</xdr:rowOff>
    </xdr:from>
    <xdr:ext cx="405111" cy="259045"/>
    <xdr:sp macro="" textlink="">
      <xdr:nvSpPr>
        <xdr:cNvPr id="60" name="【道路】&#10;有形固定資産減価償却率平均値テキスト"/>
        <xdr:cNvSpPr txBox="1"/>
      </xdr:nvSpPr>
      <xdr:spPr>
        <a:xfrm>
          <a:off x="4673600" y="615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130556</xdr:rowOff>
    </xdr:from>
    <xdr:to>
      <xdr:col>24</xdr:col>
      <xdr:colOff>114300</xdr:colOff>
      <xdr:row>37</xdr:row>
      <xdr:rowOff>60706</xdr:rowOff>
    </xdr:to>
    <xdr:sp macro="" textlink="">
      <xdr:nvSpPr>
        <xdr:cNvPr id="61" name="フローチャート: 判断 60"/>
        <xdr:cNvSpPr/>
      </xdr:nvSpPr>
      <xdr:spPr>
        <a:xfrm>
          <a:off x="45847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xdr:rowOff>
    </xdr:from>
    <xdr:to>
      <xdr:col>15</xdr:col>
      <xdr:colOff>101600</xdr:colOff>
      <xdr:row>36</xdr:row>
      <xdr:rowOff>106426</xdr:rowOff>
    </xdr:to>
    <xdr:sp macro="" textlink="">
      <xdr:nvSpPr>
        <xdr:cNvPr id="63" name="フローチャート: 判断 62"/>
        <xdr:cNvSpPr/>
      </xdr:nvSpPr>
      <xdr:spPr>
        <a:xfrm>
          <a:off x="2857500" y="61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xdr:rowOff>
    </xdr:from>
    <xdr:to>
      <xdr:col>10</xdr:col>
      <xdr:colOff>165100</xdr:colOff>
      <xdr:row>36</xdr:row>
      <xdr:rowOff>101854</xdr:rowOff>
    </xdr:to>
    <xdr:sp macro="" textlink="">
      <xdr:nvSpPr>
        <xdr:cNvPr id="64" name="フローチャート: 判断 63"/>
        <xdr:cNvSpPr/>
      </xdr:nvSpPr>
      <xdr:spPr>
        <a:xfrm>
          <a:off x="1968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121412</xdr:rowOff>
    </xdr:from>
    <xdr:to>
      <xdr:col>6</xdr:col>
      <xdr:colOff>38100</xdr:colOff>
      <xdr:row>36</xdr:row>
      <xdr:rowOff>51562</xdr:rowOff>
    </xdr:to>
    <xdr:sp macro="" textlink="">
      <xdr:nvSpPr>
        <xdr:cNvPr id="65" name="フローチャート: 判断 64"/>
        <xdr:cNvSpPr/>
      </xdr:nvSpPr>
      <xdr:spPr>
        <a:xfrm>
          <a:off x="1079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55118</xdr:rowOff>
    </xdr:from>
    <xdr:to>
      <xdr:col>24</xdr:col>
      <xdr:colOff>114300</xdr:colOff>
      <xdr:row>40</xdr:row>
      <xdr:rowOff>156718</xdr:rowOff>
    </xdr:to>
    <xdr:sp macro="" textlink="">
      <xdr:nvSpPr>
        <xdr:cNvPr id="71" name="楕円 70"/>
        <xdr:cNvSpPr/>
      </xdr:nvSpPr>
      <xdr:spPr>
        <a:xfrm>
          <a:off x="45847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141495</xdr:rowOff>
    </xdr:from>
    <xdr:ext cx="405111" cy="259045"/>
    <xdr:sp macro="" textlink="">
      <xdr:nvSpPr>
        <xdr:cNvPr id="72" name="【道路】&#10;有形固定資産減価償却率該当値テキスト"/>
        <xdr:cNvSpPr txBox="1"/>
      </xdr:nvSpPr>
      <xdr:spPr>
        <a:xfrm>
          <a:off x="4673600" y="6828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82550</xdr:rowOff>
    </xdr:from>
    <xdr:to>
      <xdr:col>20</xdr:col>
      <xdr:colOff>38100</xdr:colOff>
      <xdr:row>41</xdr:row>
      <xdr:rowOff>12700</xdr:rowOff>
    </xdr:to>
    <xdr:sp macro="" textlink="">
      <xdr:nvSpPr>
        <xdr:cNvPr id="73" name="楕円 72"/>
        <xdr:cNvSpPr/>
      </xdr:nvSpPr>
      <xdr:spPr>
        <a:xfrm>
          <a:off x="3746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105918</xdr:rowOff>
    </xdr:from>
    <xdr:to>
      <xdr:col>24</xdr:col>
      <xdr:colOff>63500</xdr:colOff>
      <xdr:row>40</xdr:row>
      <xdr:rowOff>133350</xdr:rowOff>
    </xdr:to>
    <xdr:cxnSp macro="">
      <xdr:nvCxnSpPr>
        <xdr:cNvPr id="74" name="直線コネクタ 73"/>
        <xdr:cNvCxnSpPr/>
      </xdr:nvCxnSpPr>
      <xdr:spPr>
        <a:xfrm flipV="1">
          <a:off x="3797300" y="696391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119126</xdr:rowOff>
    </xdr:from>
    <xdr:to>
      <xdr:col>15</xdr:col>
      <xdr:colOff>101600</xdr:colOff>
      <xdr:row>41</xdr:row>
      <xdr:rowOff>49276</xdr:rowOff>
    </xdr:to>
    <xdr:sp macro="" textlink="">
      <xdr:nvSpPr>
        <xdr:cNvPr id="75" name="楕円 74"/>
        <xdr:cNvSpPr/>
      </xdr:nvSpPr>
      <xdr:spPr>
        <a:xfrm>
          <a:off x="2857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133350</xdr:rowOff>
    </xdr:from>
    <xdr:to>
      <xdr:col>19</xdr:col>
      <xdr:colOff>177800</xdr:colOff>
      <xdr:row>40</xdr:row>
      <xdr:rowOff>169926</xdr:rowOff>
    </xdr:to>
    <xdr:cxnSp macro="">
      <xdr:nvCxnSpPr>
        <xdr:cNvPr id="76" name="直線コネクタ 75"/>
        <xdr:cNvCxnSpPr/>
      </xdr:nvCxnSpPr>
      <xdr:spPr>
        <a:xfrm flipV="1">
          <a:off x="2908300" y="69913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135128</xdr:rowOff>
    </xdr:from>
    <xdr:to>
      <xdr:col>10</xdr:col>
      <xdr:colOff>165100</xdr:colOff>
      <xdr:row>41</xdr:row>
      <xdr:rowOff>65278</xdr:rowOff>
    </xdr:to>
    <xdr:sp macro="" textlink="">
      <xdr:nvSpPr>
        <xdr:cNvPr id="77" name="楕円 76"/>
        <xdr:cNvSpPr/>
      </xdr:nvSpPr>
      <xdr:spPr>
        <a:xfrm>
          <a:off x="1968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169926</xdr:rowOff>
    </xdr:from>
    <xdr:to>
      <xdr:col>15</xdr:col>
      <xdr:colOff>50800</xdr:colOff>
      <xdr:row>41</xdr:row>
      <xdr:rowOff>14478</xdr:rowOff>
    </xdr:to>
    <xdr:cxnSp macro="">
      <xdr:nvCxnSpPr>
        <xdr:cNvPr id="78" name="直線コネクタ 77"/>
        <xdr:cNvCxnSpPr/>
      </xdr:nvCxnSpPr>
      <xdr:spPr>
        <a:xfrm flipV="1">
          <a:off x="2019300" y="702792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141986</xdr:rowOff>
    </xdr:from>
    <xdr:to>
      <xdr:col>6</xdr:col>
      <xdr:colOff>38100</xdr:colOff>
      <xdr:row>41</xdr:row>
      <xdr:rowOff>72136</xdr:rowOff>
    </xdr:to>
    <xdr:sp macro="" textlink="">
      <xdr:nvSpPr>
        <xdr:cNvPr id="79" name="楕円 78"/>
        <xdr:cNvSpPr/>
      </xdr:nvSpPr>
      <xdr:spPr>
        <a:xfrm>
          <a:off x="1079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14478</xdr:rowOff>
    </xdr:from>
    <xdr:to>
      <xdr:col>10</xdr:col>
      <xdr:colOff>114300</xdr:colOff>
      <xdr:row>41</xdr:row>
      <xdr:rowOff>21336</xdr:rowOff>
    </xdr:to>
    <xdr:cxnSp macro="">
      <xdr:nvCxnSpPr>
        <xdr:cNvPr id="80" name="直線コネクタ 79"/>
        <xdr:cNvCxnSpPr/>
      </xdr:nvCxnSpPr>
      <xdr:spPr>
        <a:xfrm flipV="1">
          <a:off x="1130300" y="704392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122953</xdr:rowOff>
    </xdr:from>
    <xdr:ext cx="405111" cy="259045"/>
    <xdr:sp macro="" textlink="">
      <xdr:nvSpPr>
        <xdr:cNvPr id="82" name="n_2aveValue【道路】&#10;有形固定資産減価償却率"/>
        <xdr:cNvSpPr txBox="1"/>
      </xdr:nvSpPr>
      <xdr:spPr>
        <a:xfrm>
          <a:off x="27057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118381</xdr:rowOff>
    </xdr:from>
    <xdr:ext cx="405111" cy="259045"/>
    <xdr:sp macro="" textlink="">
      <xdr:nvSpPr>
        <xdr:cNvPr id="83" name="n_3aveValue【道路】&#10;有形固定資産減価償却率"/>
        <xdr:cNvSpPr txBox="1"/>
      </xdr:nvSpPr>
      <xdr:spPr>
        <a:xfrm>
          <a:off x="1816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68089</xdr:rowOff>
    </xdr:from>
    <xdr:ext cx="405111" cy="259045"/>
    <xdr:sp macro="" textlink="">
      <xdr:nvSpPr>
        <xdr:cNvPr id="84" name="n_4aveValue【道路】&#10;有形固定資産減価償却率"/>
        <xdr:cNvSpPr txBox="1"/>
      </xdr:nvSpPr>
      <xdr:spPr>
        <a:xfrm>
          <a:off x="927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3827</xdr:rowOff>
    </xdr:from>
    <xdr:ext cx="405111" cy="259045"/>
    <xdr:sp macro="" textlink="">
      <xdr:nvSpPr>
        <xdr:cNvPr id="85" name="n_1mainValue【道路】&#10;有形固定資産減価償却率"/>
        <xdr:cNvSpPr txBox="1"/>
      </xdr:nvSpPr>
      <xdr:spPr>
        <a:xfrm>
          <a:off x="3582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40403</xdr:rowOff>
    </xdr:from>
    <xdr:ext cx="405111" cy="259045"/>
    <xdr:sp macro="" textlink="">
      <xdr:nvSpPr>
        <xdr:cNvPr id="86" name="n_2mainValue【道路】&#10;有形固定資産減価償却率"/>
        <xdr:cNvSpPr txBox="1"/>
      </xdr:nvSpPr>
      <xdr:spPr>
        <a:xfrm>
          <a:off x="2705744" y="706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56405</xdr:rowOff>
    </xdr:from>
    <xdr:ext cx="405111" cy="259045"/>
    <xdr:sp macro="" textlink="">
      <xdr:nvSpPr>
        <xdr:cNvPr id="87" name="n_3mainValue【道路】&#10;有形固定資産減価償却率"/>
        <xdr:cNvSpPr txBox="1"/>
      </xdr:nvSpPr>
      <xdr:spPr>
        <a:xfrm>
          <a:off x="1816744" y="708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63263</xdr:rowOff>
    </xdr:from>
    <xdr:ext cx="405111" cy="259045"/>
    <xdr:sp macro="" textlink="">
      <xdr:nvSpPr>
        <xdr:cNvPr id="88" name="n_4mainValue【道路】&#10;有形固定資産減価償却率"/>
        <xdr:cNvSpPr txBox="1"/>
      </xdr:nvSpPr>
      <xdr:spPr>
        <a:xfrm>
          <a:off x="927744" y="709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9" name="テキスト ボックス 98"/>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1" name="テキスト ボックス 100"/>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91897</xdr:rowOff>
    </xdr:from>
    <xdr:to>
      <xdr:col>54</xdr:col>
      <xdr:colOff>189865</xdr:colOff>
      <xdr:row>42</xdr:row>
      <xdr:rowOff>39700</xdr:rowOff>
    </xdr:to>
    <xdr:cxnSp macro="">
      <xdr:nvCxnSpPr>
        <xdr:cNvPr id="113" name="直線コネクタ 112"/>
        <xdr:cNvCxnSpPr/>
      </xdr:nvCxnSpPr>
      <xdr:spPr>
        <a:xfrm flipV="1">
          <a:off x="10476865" y="5921197"/>
          <a:ext cx="0" cy="131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43527</xdr:rowOff>
    </xdr:from>
    <xdr:ext cx="534377" cy="259045"/>
    <xdr:sp macro="" textlink="">
      <xdr:nvSpPr>
        <xdr:cNvPr id="114" name="【道路】&#10;一人当たり延長最小値テキスト"/>
        <xdr:cNvSpPr txBox="1"/>
      </xdr:nvSpPr>
      <xdr:spPr>
        <a:xfrm>
          <a:off x="10515600" y="724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39700</xdr:rowOff>
    </xdr:from>
    <xdr:to>
      <xdr:col>55</xdr:col>
      <xdr:colOff>88900</xdr:colOff>
      <xdr:row>42</xdr:row>
      <xdr:rowOff>39700</xdr:rowOff>
    </xdr:to>
    <xdr:cxnSp macro="">
      <xdr:nvCxnSpPr>
        <xdr:cNvPr id="115" name="直線コネクタ 114"/>
        <xdr:cNvCxnSpPr/>
      </xdr:nvCxnSpPr>
      <xdr:spPr>
        <a:xfrm>
          <a:off x="10388600" y="72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38574</xdr:rowOff>
    </xdr:from>
    <xdr:ext cx="534377" cy="259045"/>
    <xdr:sp macro="" textlink="">
      <xdr:nvSpPr>
        <xdr:cNvPr id="116" name="【道路】&#10;一人当たり延長最大値テキスト"/>
        <xdr:cNvSpPr txBox="1"/>
      </xdr:nvSpPr>
      <xdr:spPr>
        <a:xfrm>
          <a:off x="10515600" y="56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91897</xdr:rowOff>
    </xdr:from>
    <xdr:to>
      <xdr:col>55</xdr:col>
      <xdr:colOff>88900</xdr:colOff>
      <xdr:row>34</xdr:row>
      <xdr:rowOff>91897</xdr:rowOff>
    </xdr:to>
    <xdr:cxnSp macro="">
      <xdr:nvCxnSpPr>
        <xdr:cNvPr id="117" name="直線コネクタ 116"/>
        <xdr:cNvCxnSpPr/>
      </xdr:nvCxnSpPr>
      <xdr:spPr>
        <a:xfrm>
          <a:off x="10388600" y="59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33418</xdr:rowOff>
    </xdr:from>
    <xdr:ext cx="534377" cy="259045"/>
    <xdr:sp macro="" textlink="">
      <xdr:nvSpPr>
        <xdr:cNvPr id="118" name="【道路】&#10;一人当たり延長平均値テキスト"/>
        <xdr:cNvSpPr txBox="1"/>
      </xdr:nvSpPr>
      <xdr:spPr>
        <a:xfrm>
          <a:off x="10515600" y="637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xdr:rowOff>
    </xdr:from>
    <xdr:to>
      <xdr:col>55</xdr:col>
      <xdr:colOff>50800</xdr:colOff>
      <xdr:row>38</xdr:row>
      <xdr:rowOff>112141</xdr:rowOff>
    </xdr:to>
    <xdr:sp macro="" textlink="">
      <xdr:nvSpPr>
        <xdr:cNvPr id="119" name="フローチャート: 判断 118"/>
        <xdr:cNvSpPr/>
      </xdr:nvSpPr>
      <xdr:spPr>
        <a:xfrm>
          <a:off x="10426700" y="65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73787</xdr:rowOff>
    </xdr:from>
    <xdr:to>
      <xdr:col>50</xdr:col>
      <xdr:colOff>165100</xdr:colOff>
      <xdr:row>39</xdr:row>
      <xdr:rowOff>3937</xdr:rowOff>
    </xdr:to>
    <xdr:sp macro="" textlink="">
      <xdr:nvSpPr>
        <xdr:cNvPr id="120" name="フローチャート: 判断 119"/>
        <xdr:cNvSpPr/>
      </xdr:nvSpPr>
      <xdr:spPr>
        <a:xfrm>
          <a:off x="9588500" y="658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75616</xdr:rowOff>
    </xdr:from>
    <xdr:to>
      <xdr:col>46</xdr:col>
      <xdr:colOff>38100</xdr:colOff>
      <xdr:row>39</xdr:row>
      <xdr:rowOff>5766</xdr:rowOff>
    </xdr:to>
    <xdr:sp macro="" textlink="">
      <xdr:nvSpPr>
        <xdr:cNvPr id="121" name="フローチャート: 判断 120"/>
        <xdr:cNvSpPr/>
      </xdr:nvSpPr>
      <xdr:spPr>
        <a:xfrm>
          <a:off x="8699500" y="659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57747</xdr:rowOff>
    </xdr:from>
    <xdr:to>
      <xdr:col>41</xdr:col>
      <xdr:colOff>101600</xdr:colOff>
      <xdr:row>38</xdr:row>
      <xdr:rowOff>159347</xdr:rowOff>
    </xdr:to>
    <xdr:sp macro="" textlink="">
      <xdr:nvSpPr>
        <xdr:cNvPr id="122" name="フローチャート: 判断 121"/>
        <xdr:cNvSpPr/>
      </xdr:nvSpPr>
      <xdr:spPr>
        <a:xfrm>
          <a:off x="7810500" y="657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65024</xdr:rowOff>
    </xdr:from>
    <xdr:to>
      <xdr:col>36</xdr:col>
      <xdr:colOff>165100</xdr:colOff>
      <xdr:row>38</xdr:row>
      <xdr:rowOff>166624</xdr:rowOff>
    </xdr:to>
    <xdr:sp macro="" textlink="">
      <xdr:nvSpPr>
        <xdr:cNvPr id="123" name="フローチャート: 判断 122"/>
        <xdr:cNvSpPr/>
      </xdr:nvSpPr>
      <xdr:spPr>
        <a:xfrm>
          <a:off x="6921500" y="65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40754</xdr:rowOff>
    </xdr:from>
    <xdr:to>
      <xdr:col>55</xdr:col>
      <xdr:colOff>50800</xdr:colOff>
      <xdr:row>38</xdr:row>
      <xdr:rowOff>142354</xdr:rowOff>
    </xdr:to>
    <xdr:sp macro="" textlink="">
      <xdr:nvSpPr>
        <xdr:cNvPr id="129" name="楕円 128"/>
        <xdr:cNvSpPr/>
      </xdr:nvSpPr>
      <xdr:spPr>
        <a:xfrm>
          <a:off x="10426700" y="65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19181</xdr:rowOff>
    </xdr:from>
    <xdr:ext cx="534377" cy="259045"/>
    <xdr:sp macro="" textlink="">
      <xdr:nvSpPr>
        <xdr:cNvPr id="130" name="【道路】&#10;一人当たり延長該当値テキスト"/>
        <xdr:cNvSpPr txBox="1"/>
      </xdr:nvSpPr>
      <xdr:spPr>
        <a:xfrm>
          <a:off x="10515600" y="65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66967</xdr:rowOff>
    </xdr:from>
    <xdr:to>
      <xdr:col>50</xdr:col>
      <xdr:colOff>165100</xdr:colOff>
      <xdr:row>38</xdr:row>
      <xdr:rowOff>168567</xdr:rowOff>
    </xdr:to>
    <xdr:sp macro="" textlink="">
      <xdr:nvSpPr>
        <xdr:cNvPr id="131" name="楕円 130"/>
        <xdr:cNvSpPr/>
      </xdr:nvSpPr>
      <xdr:spPr>
        <a:xfrm>
          <a:off x="9588500" y="65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91554</xdr:rowOff>
    </xdr:from>
    <xdr:to>
      <xdr:col>55</xdr:col>
      <xdr:colOff>0</xdr:colOff>
      <xdr:row>38</xdr:row>
      <xdr:rowOff>117767</xdr:rowOff>
    </xdr:to>
    <xdr:cxnSp macro="">
      <xdr:nvCxnSpPr>
        <xdr:cNvPr id="132" name="直線コネクタ 131"/>
        <xdr:cNvCxnSpPr/>
      </xdr:nvCxnSpPr>
      <xdr:spPr>
        <a:xfrm flipV="1">
          <a:off x="9639300" y="6606654"/>
          <a:ext cx="8382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86589</xdr:rowOff>
    </xdr:from>
    <xdr:to>
      <xdr:col>46</xdr:col>
      <xdr:colOff>38100</xdr:colOff>
      <xdr:row>39</xdr:row>
      <xdr:rowOff>16739</xdr:rowOff>
    </xdr:to>
    <xdr:sp macro="" textlink="">
      <xdr:nvSpPr>
        <xdr:cNvPr id="133" name="楕円 132"/>
        <xdr:cNvSpPr/>
      </xdr:nvSpPr>
      <xdr:spPr>
        <a:xfrm>
          <a:off x="8699500" y="66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117767</xdr:rowOff>
    </xdr:from>
    <xdr:to>
      <xdr:col>50</xdr:col>
      <xdr:colOff>114300</xdr:colOff>
      <xdr:row>38</xdr:row>
      <xdr:rowOff>137389</xdr:rowOff>
    </xdr:to>
    <xdr:cxnSp macro="">
      <xdr:nvCxnSpPr>
        <xdr:cNvPr id="134" name="直線コネクタ 133"/>
        <xdr:cNvCxnSpPr/>
      </xdr:nvCxnSpPr>
      <xdr:spPr>
        <a:xfrm flipV="1">
          <a:off x="8750300" y="6632867"/>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114935</xdr:rowOff>
    </xdr:from>
    <xdr:to>
      <xdr:col>41</xdr:col>
      <xdr:colOff>101600</xdr:colOff>
      <xdr:row>39</xdr:row>
      <xdr:rowOff>45085</xdr:rowOff>
    </xdr:to>
    <xdr:sp macro="" textlink="">
      <xdr:nvSpPr>
        <xdr:cNvPr id="135" name="楕円 134"/>
        <xdr:cNvSpPr/>
      </xdr:nvSpPr>
      <xdr:spPr>
        <a:xfrm>
          <a:off x="7810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137389</xdr:rowOff>
    </xdr:from>
    <xdr:to>
      <xdr:col>45</xdr:col>
      <xdr:colOff>177800</xdr:colOff>
      <xdr:row>38</xdr:row>
      <xdr:rowOff>165735</xdr:rowOff>
    </xdr:to>
    <xdr:cxnSp macro="">
      <xdr:nvCxnSpPr>
        <xdr:cNvPr id="136" name="直線コネクタ 135"/>
        <xdr:cNvCxnSpPr/>
      </xdr:nvCxnSpPr>
      <xdr:spPr>
        <a:xfrm flipV="1">
          <a:off x="7861300" y="6652489"/>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135166</xdr:rowOff>
    </xdr:from>
    <xdr:to>
      <xdr:col>36</xdr:col>
      <xdr:colOff>165100</xdr:colOff>
      <xdr:row>39</xdr:row>
      <xdr:rowOff>65316</xdr:rowOff>
    </xdr:to>
    <xdr:sp macro="" textlink="">
      <xdr:nvSpPr>
        <xdr:cNvPr id="137" name="楕円 136"/>
        <xdr:cNvSpPr/>
      </xdr:nvSpPr>
      <xdr:spPr>
        <a:xfrm>
          <a:off x="6921500" y="66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165735</xdr:rowOff>
    </xdr:from>
    <xdr:to>
      <xdr:col>41</xdr:col>
      <xdr:colOff>50800</xdr:colOff>
      <xdr:row>39</xdr:row>
      <xdr:rowOff>14516</xdr:rowOff>
    </xdr:to>
    <xdr:cxnSp macro="">
      <xdr:nvCxnSpPr>
        <xdr:cNvPr id="138" name="直線コネクタ 137"/>
        <xdr:cNvCxnSpPr/>
      </xdr:nvCxnSpPr>
      <xdr:spPr>
        <a:xfrm flipV="1">
          <a:off x="6972300" y="6680835"/>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166514</xdr:rowOff>
    </xdr:from>
    <xdr:ext cx="534377" cy="259045"/>
    <xdr:sp macro="" textlink="">
      <xdr:nvSpPr>
        <xdr:cNvPr id="139" name="n_1aveValue【道路】&#10;一人当たり延長"/>
        <xdr:cNvSpPr txBox="1"/>
      </xdr:nvSpPr>
      <xdr:spPr>
        <a:xfrm>
          <a:off x="9359411" y="668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22293</xdr:rowOff>
    </xdr:from>
    <xdr:ext cx="534377" cy="259045"/>
    <xdr:sp macro="" textlink="">
      <xdr:nvSpPr>
        <xdr:cNvPr id="140" name="n_2aveValue【道路】&#10;一人当たり延長"/>
        <xdr:cNvSpPr txBox="1"/>
      </xdr:nvSpPr>
      <xdr:spPr>
        <a:xfrm>
          <a:off x="8483111" y="63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4424</xdr:rowOff>
    </xdr:from>
    <xdr:ext cx="534377" cy="259045"/>
    <xdr:sp macro="" textlink="">
      <xdr:nvSpPr>
        <xdr:cNvPr id="141" name="n_3aveValue【道路】&#10;一人当たり延長"/>
        <xdr:cNvSpPr txBox="1"/>
      </xdr:nvSpPr>
      <xdr:spPr>
        <a:xfrm>
          <a:off x="7594111" y="634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11701</xdr:rowOff>
    </xdr:from>
    <xdr:ext cx="534377" cy="259045"/>
    <xdr:sp macro="" textlink="">
      <xdr:nvSpPr>
        <xdr:cNvPr id="142" name="n_4aveValue【道路】&#10;一人当たり延長"/>
        <xdr:cNvSpPr txBox="1"/>
      </xdr:nvSpPr>
      <xdr:spPr>
        <a:xfrm>
          <a:off x="6705111" y="63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13644</xdr:rowOff>
    </xdr:from>
    <xdr:ext cx="534377" cy="259045"/>
    <xdr:sp macro="" textlink="">
      <xdr:nvSpPr>
        <xdr:cNvPr id="143" name="n_1mainValue【道路】&#10;一人当たり延長"/>
        <xdr:cNvSpPr txBox="1"/>
      </xdr:nvSpPr>
      <xdr:spPr>
        <a:xfrm>
          <a:off x="9359411" y="63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7866</xdr:rowOff>
    </xdr:from>
    <xdr:ext cx="534377" cy="259045"/>
    <xdr:sp macro="" textlink="">
      <xdr:nvSpPr>
        <xdr:cNvPr id="144" name="n_2mainValue【道路】&#10;一人当たり延長"/>
        <xdr:cNvSpPr txBox="1"/>
      </xdr:nvSpPr>
      <xdr:spPr>
        <a:xfrm>
          <a:off x="8483111" y="66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36212</xdr:rowOff>
    </xdr:from>
    <xdr:ext cx="534377" cy="259045"/>
    <xdr:sp macro="" textlink="">
      <xdr:nvSpPr>
        <xdr:cNvPr id="145" name="n_3mainValue【道路】&#10;一人当たり延長"/>
        <xdr:cNvSpPr txBox="1"/>
      </xdr:nvSpPr>
      <xdr:spPr>
        <a:xfrm>
          <a:off x="7594111" y="67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56443</xdr:rowOff>
    </xdr:from>
    <xdr:ext cx="534377" cy="259045"/>
    <xdr:sp macro="" textlink="">
      <xdr:nvSpPr>
        <xdr:cNvPr id="146" name="n_4mainValue【道路】&#10;一人当たり延長"/>
        <xdr:cNvSpPr txBox="1"/>
      </xdr:nvSpPr>
      <xdr:spPr>
        <a:xfrm>
          <a:off x="6705111" y="67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8" name="直線コネクタ 157"/>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9" name="テキスト ボックス 158"/>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2" name="直線コネクタ 161"/>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3" name="テキスト ボックス 162"/>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28575</xdr:rowOff>
    </xdr:from>
    <xdr:to>
      <xdr:col>24</xdr:col>
      <xdr:colOff>62865</xdr:colOff>
      <xdr:row>64</xdr:row>
      <xdr:rowOff>28575</xdr:rowOff>
    </xdr:to>
    <xdr:cxnSp macro="">
      <xdr:nvCxnSpPr>
        <xdr:cNvPr id="167" name="直線コネクタ 166"/>
        <xdr:cNvCxnSpPr/>
      </xdr:nvCxnSpPr>
      <xdr:spPr>
        <a:xfrm flipV="1">
          <a:off x="4634865" y="98012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68" name="【橋りょう・トンネル】&#10;有形固定資産減価償却率最小値テキスト"/>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69" name="直線コネクタ 168"/>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146702</xdr:rowOff>
    </xdr:from>
    <xdr:ext cx="405111" cy="259045"/>
    <xdr:sp macro="" textlink="">
      <xdr:nvSpPr>
        <xdr:cNvPr id="170" name="【橋りょう・トンネル】&#10;有形固定資産減価償却率最大値テキスト"/>
        <xdr:cNvSpPr txBox="1"/>
      </xdr:nvSpPr>
      <xdr:spPr>
        <a:xfrm>
          <a:off x="4673600" y="957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28575</xdr:rowOff>
    </xdr:from>
    <xdr:to>
      <xdr:col>24</xdr:col>
      <xdr:colOff>152400</xdr:colOff>
      <xdr:row>57</xdr:row>
      <xdr:rowOff>28575</xdr:rowOff>
    </xdr:to>
    <xdr:cxnSp macro="">
      <xdr:nvCxnSpPr>
        <xdr:cNvPr id="171" name="直線コネクタ 170"/>
        <xdr:cNvCxnSpPr/>
      </xdr:nvCxnSpPr>
      <xdr:spPr>
        <a:xfrm>
          <a:off x="4546600" y="980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2" name="【橋りょう・トンネル】&#10;有形固定資産減価償却率平均値テキスト"/>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3" name="フローチャート: 判断 172"/>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4" name="フローチャート: 判断 173"/>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149225</xdr:rowOff>
    </xdr:from>
    <xdr:to>
      <xdr:col>15</xdr:col>
      <xdr:colOff>101600</xdr:colOff>
      <xdr:row>60</xdr:row>
      <xdr:rowOff>79375</xdr:rowOff>
    </xdr:to>
    <xdr:sp macro="" textlink="">
      <xdr:nvSpPr>
        <xdr:cNvPr id="175" name="フローチャート: 判断 174"/>
        <xdr:cNvSpPr/>
      </xdr:nvSpPr>
      <xdr:spPr>
        <a:xfrm>
          <a:off x="2857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76" name="フローチャート: 判断 175"/>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7" name="フローチャート: 判断 176"/>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149225</xdr:rowOff>
    </xdr:from>
    <xdr:to>
      <xdr:col>24</xdr:col>
      <xdr:colOff>114300</xdr:colOff>
      <xdr:row>57</xdr:row>
      <xdr:rowOff>79375</xdr:rowOff>
    </xdr:to>
    <xdr:sp macro="" textlink="">
      <xdr:nvSpPr>
        <xdr:cNvPr id="183" name="楕円 182"/>
        <xdr:cNvSpPr/>
      </xdr:nvSpPr>
      <xdr:spPr>
        <a:xfrm>
          <a:off x="45847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102252</xdr:rowOff>
    </xdr:from>
    <xdr:ext cx="405111" cy="259045"/>
    <xdr:sp macro="" textlink="">
      <xdr:nvSpPr>
        <xdr:cNvPr id="184" name="【橋りょう・トンネル】&#10;有形固定資産減価償却率該当値テキスト"/>
        <xdr:cNvSpPr txBox="1"/>
      </xdr:nvSpPr>
      <xdr:spPr>
        <a:xfrm>
          <a:off x="4673600" y="970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74930</xdr:rowOff>
    </xdr:from>
    <xdr:to>
      <xdr:col>20</xdr:col>
      <xdr:colOff>38100</xdr:colOff>
      <xdr:row>57</xdr:row>
      <xdr:rowOff>5080</xdr:rowOff>
    </xdr:to>
    <xdr:sp macro="" textlink="">
      <xdr:nvSpPr>
        <xdr:cNvPr id="185" name="楕円 184"/>
        <xdr:cNvSpPr/>
      </xdr:nvSpPr>
      <xdr:spPr>
        <a:xfrm>
          <a:off x="3746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125730</xdr:rowOff>
    </xdr:from>
    <xdr:to>
      <xdr:col>24</xdr:col>
      <xdr:colOff>63500</xdr:colOff>
      <xdr:row>57</xdr:row>
      <xdr:rowOff>28575</xdr:rowOff>
    </xdr:to>
    <xdr:cxnSp macro="">
      <xdr:nvCxnSpPr>
        <xdr:cNvPr id="186" name="直線コネクタ 185"/>
        <xdr:cNvCxnSpPr/>
      </xdr:nvCxnSpPr>
      <xdr:spPr>
        <a:xfrm>
          <a:off x="3797300" y="972693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34925</xdr:rowOff>
    </xdr:from>
    <xdr:to>
      <xdr:col>15</xdr:col>
      <xdr:colOff>101600</xdr:colOff>
      <xdr:row>56</xdr:row>
      <xdr:rowOff>136525</xdr:rowOff>
    </xdr:to>
    <xdr:sp macro="" textlink="">
      <xdr:nvSpPr>
        <xdr:cNvPr id="187" name="楕円 186"/>
        <xdr:cNvSpPr/>
      </xdr:nvSpPr>
      <xdr:spPr>
        <a:xfrm>
          <a:off x="2857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85725</xdr:rowOff>
    </xdr:from>
    <xdr:to>
      <xdr:col>19</xdr:col>
      <xdr:colOff>177800</xdr:colOff>
      <xdr:row>56</xdr:row>
      <xdr:rowOff>125730</xdr:rowOff>
    </xdr:to>
    <xdr:cxnSp macro="">
      <xdr:nvCxnSpPr>
        <xdr:cNvPr id="188" name="直線コネクタ 187"/>
        <xdr:cNvCxnSpPr/>
      </xdr:nvCxnSpPr>
      <xdr:spPr>
        <a:xfrm>
          <a:off x="2908300" y="9686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6350</xdr:rowOff>
    </xdr:from>
    <xdr:to>
      <xdr:col>10</xdr:col>
      <xdr:colOff>165100</xdr:colOff>
      <xdr:row>56</xdr:row>
      <xdr:rowOff>107950</xdr:rowOff>
    </xdr:to>
    <xdr:sp macro="" textlink="">
      <xdr:nvSpPr>
        <xdr:cNvPr id="189" name="楕円 188"/>
        <xdr:cNvSpPr/>
      </xdr:nvSpPr>
      <xdr:spPr>
        <a:xfrm>
          <a:off x="1968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57150</xdr:rowOff>
    </xdr:from>
    <xdr:to>
      <xdr:col>15</xdr:col>
      <xdr:colOff>50800</xdr:colOff>
      <xdr:row>56</xdr:row>
      <xdr:rowOff>85725</xdr:rowOff>
    </xdr:to>
    <xdr:cxnSp macro="">
      <xdr:nvCxnSpPr>
        <xdr:cNvPr id="190" name="直線コネクタ 189"/>
        <xdr:cNvCxnSpPr/>
      </xdr:nvCxnSpPr>
      <xdr:spPr>
        <a:xfrm>
          <a:off x="2019300" y="9658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86360</xdr:rowOff>
    </xdr:from>
    <xdr:to>
      <xdr:col>6</xdr:col>
      <xdr:colOff>38100</xdr:colOff>
      <xdr:row>56</xdr:row>
      <xdr:rowOff>16510</xdr:rowOff>
    </xdr:to>
    <xdr:sp macro="" textlink="">
      <xdr:nvSpPr>
        <xdr:cNvPr id="191" name="楕円 190"/>
        <xdr:cNvSpPr/>
      </xdr:nvSpPr>
      <xdr:spPr>
        <a:xfrm>
          <a:off x="10795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137160</xdr:rowOff>
    </xdr:from>
    <xdr:to>
      <xdr:col>10</xdr:col>
      <xdr:colOff>114300</xdr:colOff>
      <xdr:row>56</xdr:row>
      <xdr:rowOff>57150</xdr:rowOff>
    </xdr:to>
    <xdr:cxnSp macro="">
      <xdr:nvCxnSpPr>
        <xdr:cNvPr id="192" name="直線コネクタ 191"/>
        <xdr:cNvCxnSpPr/>
      </xdr:nvCxnSpPr>
      <xdr:spPr>
        <a:xfrm>
          <a:off x="1130300" y="95669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3" name="n_1aveValue【橋りょう・トンネ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70502</xdr:rowOff>
    </xdr:from>
    <xdr:ext cx="405111" cy="259045"/>
    <xdr:sp macro="" textlink="">
      <xdr:nvSpPr>
        <xdr:cNvPr id="194" name="n_2aveValue【橋りょう・トンネル】&#10;有形固定資産減価償却率"/>
        <xdr:cNvSpPr txBox="1"/>
      </xdr:nvSpPr>
      <xdr:spPr>
        <a:xfrm>
          <a:off x="2705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195" name="n_3aveValue【橋りょう・トンネル】&#10;有形固定資産減価償却率"/>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96" name="n_4aveValue【橋りょう・トンネル】&#10;有形固定資産減価償却率"/>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21607</xdr:rowOff>
    </xdr:from>
    <xdr:ext cx="405111" cy="259045"/>
    <xdr:sp macro="" textlink="">
      <xdr:nvSpPr>
        <xdr:cNvPr id="197" name="n_1mainValue【橋りょう・トンネル】&#10;有形固定資産減価償却率"/>
        <xdr:cNvSpPr txBox="1"/>
      </xdr:nvSpPr>
      <xdr:spPr>
        <a:xfrm>
          <a:off x="35820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153052</xdr:rowOff>
    </xdr:from>
    <xdr:ext cx="405111" cy="259045"/>
    <xdr:sp macro="" textlink="">
      <xdr:nvSpPr>
        <xdr:cNvPr id="198" name="n_2mainValue【橋りょう・トンネル】&#10;有形固定資産減価償却率"/>
        <xdr:cNvSpPr txBox="1"/>
      </xdr:nvSpPr>
      <xdr:spPr>
        <a:xfrm>
          <a:off x="2705744" y="941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124477</xdr:rowOff>
    </xdr:from>
    <xdr:ext cx="405111" cy="259045"/>
    <xdr:sp macro="" textlink="">
      <xdr:nvSpPr>
        <xdr:cNvPr id="199" name="n_3mainValue【橋りょう・トンネル】&#10;有形固定資産減価償却率"/>
        <xdr:cNvSpPr txBox="1"/>
      </xdr:nvSpPr>
      <xdr:spPr>
        <a:xfrm>
          <a:off x="1816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33037</xdr:rowOff>
    </xdr:from>
    <xdr:ext cx="405111" cy="259045"/>
    <xdr:sp macro="" textlink="">
      <xdr:nvSpPr>
        <xdr:cNvPr id="200" name="n_4mainValue【橋りょう・トンネル】&#10;有形固定資産減価償却率"/>
        <xdr:cNvSpPr txBox="1"/>
      </xdr:nvSpPr>
      <xdr:spPr>
        <a:xfrm>
          <a:off x="927744" y="929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2" name="テキスト ボックス 21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4" name="テキスト ボックス 21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6" name="テキスト ボックス 21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8" name="テキスト ボックス 21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0" name="テキスト ボックス 21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2" name="テキスト ボックス 22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23411</xdr:rowOff>
    </xdr:from>
    <xdr:to>
      <xdr:col>54</xdr:col>
      <xdr:colOff>189865</xdr:colOff>
      <xdr:row>64</xdr:row>
      <xdr:rowOff>83296</xdr:rowOff>
    </xdr:to>
    <xdr:cxnSp macro="">
      <xdr:nvCxnSpPr>
        <xdr:cNvPr id="226" name="直線コネクタ 225"/>
        <xdr:cNvCxnSpPr/>
      </xdr:nvCxnSpPr>
      <xdr:spPr>
        <a:xfrm flipV="1">
          <a:off x="10476865" y="9453161"/>
          <a:ext cx="0" cy="160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87123</xdr:rowOff>
    </xdr:from>
    <xdr:ext cx="534377" cy="259045"/>
    <xdr:sp macro="" textlink="">
      <xdr:nvSpPr>
        <xdr:cNvPr id="227" name="【橋りょう・トンネル】&#10;一人当たり有形固定資産（償却資産）額最小値テキスト"/>
        <xdr:cNvSpPr txBox="1"/>
      </xdr:nvSpPr>
      <xdr:spPr>
        <a:xfrm>
          <a:off x="10515600" y="11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83296</xdr:rowOff>
    </xdr:from>
    <xdr:to>
      <xdr:col>55</xdr:col>
      <xdr:colOff>88900</xdr:colOff>
      <xdr:row>64</xdr:row>
      <xdr:rowOff>83296</xdr:rowOff>
    </xdr:to>
    <xdr:cxnSp macro="">
      <xdr:nvCxnSpPr>
        <xdr:cNvPr id="228" name="直線コネクタ 227"/>
        <xdr:cNvCxnSpPr/>
      </xdr:nvCxnSpPr>
      <xdr:spPr>
        <a:xfrm>
          <a:off x="10388600" y="110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141538</xdr:rowOff>
    </xdr:from>
    <xdr:ext cx="690189" cy="259045"/>
    <xdr:sp macro="" textlink="">
      <xdr:nvSpPr>
        <xdr:cNvPr id="229" name="【橋りょう・トンネル】&#10;一人当たり有形固定資産（償却資産）額最大値テキスト"/>
        <xdr:cNvSpPr txBox="1"/>
      </xdr:nvSpPr>
      <xdr:spPr>
        <a:xfrm>
          <a:off x="10515600" y="92283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23411</xdr:rowOff>
    </xdr:from>
    <xdr:to>
      <xdr:col>55</xdr:col>
      <xdr:colOff>88900</xdr:colOff>
      <xdr:row>55</xdr:row>
      <xdr:rowOff>23411</xdr:rowOff>
    </xdr:to>
    <xdr:cxnSp macro="">
      <xdr:nvCxnSpPr>
        <xdr:cNvPr id="230" name="直線コネクタ 229"/>
        <xdr:cNvCxnSpPr/>
      </xdr:nvCxnSpPr>
      <xdr:spPr>
        <a:xfrm>
          <a:off x="10388600" y="945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50071</xdr:rowOff>
    </xdr:from>
    <xdr:ext cx="599010" cy="259045"/>
    <xdr:sp macro="" textlink="">
      <xdr:nvSpPr>
        <xdr:cNvPr id="231" name="【橋りょう・トンネル】&#10;一人当たり有形固定資産（償却資産）額平均値テキスト"/>
        <xdr:cNvSpPr txBox="1"/>
      </xdr:nvSpPr>
      <xdr:spPr>
        <a:xfrm>
          <a:off x="10515600" y="105085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71644</xdr:rowOff>
    </xdr:from>
    <xdr:to>
      <xdr:col>55</xdr:col>
      <xdr:colOff>50800</xdr:colOff>
      <xdr:row>62</xdr:row>
      <xdr:rowOff>1794</xdr:rowOff>
    </xdr:to>
    <xdr:sp macro="" textlink="">
      <xdr:nvSpPr>
        <xdr:cNvPr id="232" name="フローチャート: 判断 231"/>
        <xdr:cNvSpPr/>
      </xdr:nvSpPr>
      <xdr:spPr>
        <a:xfrm>
          <a:off x="10426700" y="1053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81626</xdr:rowOff>
    </xdr:from>
    <xdr:to>
      <xdr:col>50</xdr:col>
      <xdr:colOff>165100</xdr:colOff>
      <xdr:row>62</xdr:row>
      <xdr:rowOff>11776</xdr:rowOff>
    </xdr:to>
    <xdr:sp macro="" textlink="">
      <xdr:nvSpPr>
        <xdr:cNvPr id="233" name="フローチャート: 判断 232"/>
        <xdr:cNvSpPr/>
      </xdr:nvSpPr>
      <xdr:spPr>
        <a:xfrm>
          <a:off x="9588500" y="105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90791</xdr:rowOff>
    </xdr:from>
    <xdr:to>
      <xdr:col>46</xdr:col>
      <xdr:colOff>38100</xdr:colOff>
      <xdr:row>62</xdr:row>
      <xdr:rowOff>20941</xdr:rowOff>
    </xdr:to>
    <xdr:sp macro="" textlink="">
      <xdr:nvSpPr>
        <xdr:cNvPr id="234" name="フローチャート: 判断 233"/>
        <xdr:cNvSpPr/>
      </xdr:nvSpPr>
      <xdr:spPr>
        <a:xfrm>
          <a:off x="86995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141258</xdr:rowOff>
    </xdr:from>
    <xdr:to>
      <xdr:col>41</xdr:col>
      <xdr:colOff>101600</xdr:colOff>
      <xdr:row>62</xdr:row>
      <xdr:rowOff>71408</xdr:rowOff>
    </xdr:to>
    <xdr:sp macro="" textlink="">
      <xdr:nvSpPr>
        <xdr:cNvPr id="235" name="フローチャート: 判断 234"/>
        <xdr:cNvSpPr/>
      </xdr:nvSpPr>
      <xdr:spPr>
        <a:xfrm>
          <a:off x="7810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45077</xdr:rowOff>
    </xdr:from>
    <xdr:to>
      <xdr:col>36</xdr:col>
      <xdr:colOff>165100</xdr:colOff>
      <xdr:row>62</xdr:row>
      <xdr:rowOff>146677</xdr:rowOff>
    </xdr:to>
    <xdr:sp macro="" textlink="">
      <xdr:nvSpPr>
        <xdr:cNvPr id="236" name="フローチャート: 判断 235"/>
        <xdr:cNvSpPr/>
      </xdr:nvSpPr>
      <xdr:spPr>
        <a:xfrm>
          <a:off x="6921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61906</xdr:rowOff>
    </xdr:from>
    <xdr:to>
      <xdr:col>55</xdr:col>
      <xdr:colOff>50800</xdr:colOff>
      <xdr:row>61</xdr:row>
      <xdr:rowOff>163506</xdr:rowOff>
    </xdr:to>
    <xdr:sp macro="" textlink="">
      <xdr:nvSpPr>
        <xdr:cNvPr id="242" name="楕円 241"/>
        <xdr:cNvSpPr/>
      </xdr:nvSpPr>
      <xdr:spPr>
        <a:xfrm>
          <a:off x="10426700" y="1052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84783</xdr:rowOff>
    </xdr:from>
    <xdr:ext cx="599010" cy="259045"/>
    <xdr:sp macro="" textlink="">
      <xdr:nvSpPr>
        <xdr:cNvPr id="243" name="【橋りょう・トンネル】&#10;一人当たり有形固定資産（償却資産）額該当値テキスト"/>
        <xdr:cNvSpPr txBox="1"/>
      </xdr:nvSpPr>
      <xdr:spPr>
        <a:xfrm>
          <a:off x="10515600" y="1037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74780</xdr:rowOff>
    </xdr:from>
    <xdr:to>
      <xdr:col>50</xdr:col>
      <xdr:colOff>165100</xdr:colOff>
      <xdr:row>62</xdr:row>
      <xdr:rowOff>4930</xdr:rowOff>
    </xdr:to>
    <xdr:sp macro="" textlink="">
      <xdr:nvSpPr>
        <xdr:cNvPr id="244" name="楕円 243"/>
        <xdr:cNvSpPr/>
      </xdr:nvSpPr>
      <xdr:spPr>
        <a:xfrm>
          <a:off x="9588500" y="105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112706</xdr:rowOff>
    </xdr:from>
    <xdr:to>
      <xdr:col>55</xdr:col>
      <xdr:colOff>0</xdr:colOff>
      <xdr:row>61</xdr:row>
      <xdr:rowOff>125580</xdr:rowOff>
    </xdr:to>
    <xdr:cxnSp macro="">
      <xdr:nvCxnSpPr>
        <xdr:cNvPr id="245" name="直線コネクタ 244"/>
        <xdr:cNvCxnSpPr/>
      </xdr:nvCxnSpPr>
      <xdr:spPr>
        <a:xfrm flipV="1">
          <a:off x="9639300" y="10571156"/>
          <a:ext cx="838200" cy="1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89569</xdr:rowOff>
    </xdr:from>
    <xdr:to>
      <xdr:col>46</xdr:col>
      <xdr:colOff>38100</xdr:colOff>
      <xdr:row>62</xdr:row>
      <xdr:rowOff>19719</xdr:rowOff>
    </xdr:to>
    <xdr:sp macro="" textlink="">
      <xdr:nvSpPr>
        <xdr:cNvPr id="246" name="楕円 245"/>
        <xdr:cNvSpPr/>
      </xdr:nvSpPr>
      <xdr:spPr>
        <a:xfrm>
          <a:off x="8699500" y="105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125580</xdr:rowOff>
    </xdr:from>
    <xdr:to>
      <xdr:col>50</xdr:col>
      <xdr:colOff>114300</xdr:colOff>
      <xdr:row>61</xdr:row>
      <xdr:rowOff>140369</xdr:rowOff>
    </xdr:to>
    <xdr:cxnSp macro="">
      <xdr:nvCxnSpPr>
        <xdr:cNvPr id="247" name="直線コネクタ 246"/>
        <xdr:cNvCxnSpPr/>
      </xdr:nvCxnSpPr>
      <xdr:spPr>
        <a:xfrm flipV="1">
          <a:off x="8750300" y="10584030"/>
          <a:ext cx="889000" cy="1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107779</xdr:rowOff>
    </xdr:from>
    <xdr:to>
      <xdr:col>41</xdr:col>
      <xdr:colOff>101600</xdr:colOff>
      <xdr:row>62</xdr:row>
      <xdr:rowOff>37929</xdr:rowOff>
    </xdr:to>
    <xdr:sp macro="" textlink="">
      <xdr:nvSpPr>
        <xdr:cNvPr id="248" name="楕円 247"/>
        <xdr:cNvSpPr/>
      </xdr:nvSpPr>
      <xdr:spPr>
        <a:xfrm>
          <a:off x="7810500" y="105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140369</xdr:rowOff>
    </xdr:from>
    <xdr:to>
      <xdr:col>45</xdr:col>
      <xdr:colOff>177800</xdr:colOff>
      <xdr:row>61</xdr:row>
      <xdr:rowOff>158579</xdr:rowOff>
    </xdr:to>
    <xdr:cxnSp macro="">
      <xdr:nvCxnSpPr>
        <xdr:cNvPr id="249" name="直線コネクタ 248"/>
        <xdr:cNvCxnSpPr/>
      </xdr:nvCxnSpPr>
      <xdr:spPr>
        <a:xfrm flipV="1">
          <a:off x="7861300" y="10598819"/>
          <a:ext cx="889000" cy="1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115848</xdr:rowOff>
    </xdr:from>
    <xdr:to>
      <xdr:col>36</xdr:col>
      <xdr:colOff>165100</xdr:colOff>
      <xdr:row>62</xdr:row>
      <xdr:rowOff>45998</xdr:rowOff>
    </xdr:to>
    <xdr:sp macro="" textlink="">
      <xdr:nvSpPr>
        <xdr:cNvPr id="250" name="楕円 249"/>
        <xdr:cNvSpPr/>
      </xdr:nvSpPr>
      <xdr:spPr>
        <a:xfrm>
          <a:off x="6921500" y="105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158579</xdr:rowOff>
    </xdr:from>
    <xdr:to>
      <xdr:col>41</xdr:col>
      <xdr:colOff>50800</xdr:colOff>
      <xdr:row>61</xdr:row>
      <xdr:rowOff>166648</xdr:rowOff>
    </xdr:to>
    <xdr:cxnSp macro="">
      <xdr:nvCxnSpPr>
        <xdr:cNvPr id="251" name="直線コネクタ 250"/>
        <xdr:cNvCxnSpPr/>
      </xdr:nvCxnSpPr>
      <xdr:spPr>
        <a:xfrm flipV="1">
          <a:off x="6972300" y="10617029"/>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2903</xdr:rowOff>
    </xdr:from>
    <xdr:ext cx="599010" cy="259045"/>
    <xdr:sp macro="" textlink="">
      <xdr:nvSpPr>
        <xdr:cNvPr id="252" name="n_1aveValue【橋りょう・トンネル】&#10;一人当たり有形固定資産（償却資産）額"/>
        <xdr:cNvSpPr txBox="1"/>
      </xdr:nvSpPr>
      <xdr:spPr>
        <a:xfrm>
          <a:off x="9327095" y="1063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12068</xdr:rowOff>
    </xdr:from>
    <xdr:ext cx="599010" cy="259045"/>
    <xdr:sp macro="" textlink="">
      <xdr:nvSpPr>
        <xdr:cNvPr id="253" name="n_2aveValue【橋りょう・トンネル】&#10;一人当たり有形固定資産（償却資産）額"/>
        <xdr:cNvSpPr txBox="1"/>
      </xdr:nvSpPr>
      <xdr:spPr>
        <a:xfrm>
          <a:off x="8450795" y="1064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62535</xdr:rowOff>
    </xdr:from>
    <xdr:ext cx="599010" cy="259045"/>
    <xdr:sp macro="" textlink="">
      <xdr:nvSpPr>
        <xdr:cNvPr id="254" name="n_3aveValue【橋りょう・トンネル】&#10;一人当たり有形固定資産（償却資産）額"/>
        <xdr:cNvSpPr txBox="1"/>
      </xdr:nvSpPr>
      <xdr:spPr>
        <a:xfrm>
          <a:off x="7561795" y="106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137804</xdr:rowOff>
    </xdr:from>
    <xdr:ext cx="599010" cy="259045"/>
    <xdr:sp macro="" textlink="">
      <xdr:nvSpPr>
        <xdr:cNvPr id="255" name="n_4aveValue【橋りょう・トンネル】&#10;一人当たり有形固定資産（償却資産）額"/>
        <xdr:cNvSpPr txBox="1"/>
      </xdr:nvSpPr>
      <xdr:spPr>
        <a:xfrm>
          <a:off x="6672795" y="1076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21457</xdr:rowOff>
    </xdr:from>
    <xdr:ext cx="599010" cy="259045"/>
    <xdr:sp macro="" textlink="">
      <xdr:nvSpPr>
        <xdr:cNvPr id="256" name="n_1mainValue【橋りょう・トンネル】&#10;一人当たり有形固定資産（償却資産）額"/>
        <xdr:cNvSpPr txBox="1"/>
      </xdr:nvSpPr>
      <xdr:spPr>
        <a:xfrm>
          <a:off x="9327095" y="1030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36246</xdr:rowOff>
    </xdr:from>
    <xdr:ext cx="599010" cy="259045"/>
    <xdr:sp macro="" textlink="">
      <xdr:nvSpPr>
        <xdr:cNvPr id="257" name="n_2mainValue【橋りょう・トンネル】&#10;一人当たり有形固定資産（償却資産）額"/>
        <xdr:cNvSpPr txBox="1"/>
      </xdr:nvSpPr>
      <xdr:spPr>
        <a:xfrm>
          <a:off x="8450795" y="1032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54456</xdr:rowOff>
    </xdr:from>
    <xdr:ext cx="599010" cy="259045"/>
    <xdr:sp macro="" textlink="">
      <xdr:nvSpPr>
        <xdr:cNvPr id="258" name="n_3mainValue【橋りょう・トンネル】&#10;一人当たり有形固定資産（償却資産）額"/>
        <xdr:cNvSpPr txBox="1"/>
      </xdr:nvSpPr>
      <xdr:spPr>
        <a:xfrm>
          <a:off x="7561795" y="1034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62525</xdr:rowOff>
    </xdr:from>
    <xdr:ext cx="599010" cy="259045"/>
    <xdr:sp macro="" textlink="">
      <xdr:nvSpPr>
        <xdr:cNvPr id="259" name="n_4mainValue【橋りょう・トンネル】&#10;一人当たり有形固定資産（償却資産）額"/>
        <xdr:cNvSpPr txBox="1"/>
      </xdr:nvSpPr>
      <xdr:spPr>
        <a:xfrm>
          <a:off x="6672795" y="1034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138685</xdr:rowOff>
    </xdr:from>
    <xdr:to>
      <xdr:col>24</xdr:col>
      <xdr:colOff>62865</xdr:colOff>
      <xdr:row>86</xdr:row>
      <xdr:rowOff>24385</xdr:rowOff>
    </xdr:to>
    <xdr:cxnSp macro="">
      <xdr:nvCxnSpPr>
        <xdr:cNvPr id="282" name="直線コネクタ 281"/>
        <xdr:cNvCxnSpPr/>
      </xdr:nvCxnSpPr>
      <xdr:spPr>
        <a:xfrm flipV="1">
          <a:off x="4634865" y="1351178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3" name="【公営住宅】&#10;有形固定資産減価償却率最小値テキスト"/>
        <xdr:cNvSpPr txBox="1"/>
      </xdr:nvSpPr>
      <xdr:spPr>
        <a:xfrm>
          <a:off x="46736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84" name="直線コネクタ 283"/>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85362</xdr:rowOff>
    </xdr:from>
    <xdr:ext cx="405111" cy="259045"/>
    <xdr:sp macro="" textlink="">
      <xdr:nvSpPr>
        <xdr:cNvPr id="285" name="【公営住宅】&#10;有形固定資産減価償却率最大値テキスト"/>
        <xdr:cNvSpPr txBox="1"/>
      </xdr:nvSpPr>
      <xdr:spPr>
        <a:xfrm>
          <a:off x="4673600" y="1328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138685</xdr:rowOff>
    </xdr:from>
    <xdr:to>
      <xdr:col>24</xdr:col>
      <xdr:colOff>152400</xdr:colOff>
      <xdr:row>78</xdr:row>
      <xdr:rowOff>138685</xdr:rowOff>
    </xdr:to>
    <xdr:cxnSp macro="">
      <xdr:nvCxnSpPr>
        <xdr:cNvPr id="286" name="直線コネクタ 285"/>
        <xdr:cNvCxnSpPr/>
      </xdr:nvCxnSpPr>
      <xdr:spPr>
        <a:xfrm>
          <a:off x="4546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287" name="【公営住宅】&#10;有形固定資産減価償却率平均値テキスト"/>
        <xdr:cNvSpPr txBox="1"/>
      </xdr:nvSpPr>
      <xdr:spPr>
        <a:xfrm>
          <a:off x="4673600" y="1383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88" name="フローチャート: 判断 287"/>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17018</xdr:rowOff>
    </xdr:from>
    <xdr:to>
      <xdr:col>20</xdr:col>
      <xdr:colOff>38100</xdr:colOff>
      <xdr:row>81</xdr:row>
      <xdr:rowOff>118618</xdr:rowOff>
    </xdr:to>
    <xdr:sp macro="" textlink="">
      <xdr:nvSpPr>
        <xdr:cNvPr id="289" name="フローチャート: 判断 288"/>
        <xdr:cNvSpPr/>
      </xdr:nvSpPr>
      <xdr:spPr>
        <a:xfrm>
          <a:off x="37465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90" name="フローチャート: 判断 289"/>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83313</xdr:rowOff>
    </xdr:from>
    <xdr:to>
      <xdr:col>10</xdr:col>
      <xdr:colOff>165100</xdr:colOff>
      <xdr:row>81</xdr:row>
      <xdr:rowOff>13463</xdr:rowOff>
    </xdr:to>
    <xdr:sp macro="" textlink="">
      <xdr:nvSpPr>
        <xdr:cNvPr id="291" name="フローチャート: 判断 290"/>
        <xdr:cNvSpPr/>
      </xdr:nvSpPr>
      <xdr:spPr>
        <a:xfrm>
          <a:off x="1968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92" name="フローチャート: 判断 291"/>
        <xdr:cNvSpPr/>
      </xdr:nvSpPr>
      <xdr:spPr>
        <a:xfrm>
          <a:off x="1079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298" name="楕円 297"/>
        <xdr:cNvSpPr/>
      </xdr:nvSpPr>
      <xdr:spPr>
        <a:xfrm>
          <a:off x="4584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114316</xdr:rowOff>
    </xdr:from>
    <xdr:ext cx="405111" cy="259045"/>
    <xdr:sp macro="" textlink="">
      <xdr:nvSpPr>
        <xdr:cNvPr id="299" name="【公営住宅】&#10;有形固定資産減価償却率該当値テキスト"/>
        <xdr:cNvSpPr txBox="1"/>
      </xdr:nvSpPr>
      <xdr:spPr>
        <a:xfrm>
          <a:off x="4673600"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49022</xdr:rowOff>
    </xdr:from>
    <xdr:to>
      <xdr:col>20</xdr:col>
      <xdr:colOff>38100</xdr:colOff>
      <xdr:row>81</xdr:row>
      <xdr:rowOff>150622</xdr:rowOff>
    </xdr:to>
    <xdr:sp macro="" textlink="">
      <xdr:nvSpPr>
        <xdr:cNvPr id="300" name="楕円 299"/>
        <xdr:cNvSpPr/>
      </xdr:nvSpPr>
      <xdr:spPr>
        <a:xfrm>
          <a:off x="3746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99822</xdr:rowOff>
    </xdr:from>
    <xdr:to>
      <xdr:col>24</xdr:col>
      <xdr:colOff>63500</xdr:colOff>
      <xdr:row>82</xdr:row>
      <xdr:rowOff>15239</xdr:rowOff>
    </xdr:to>
    <xdr:cxnSp macro="">
      <xdr:nvCxnSpPr>
        <xdr:cNvPr id="301" name="直線コネクタ 300"/>
        <xdr:cNvCxnSpPr/>
      </xdr:nvCxnSpPr>
      <xdr:spPr>
        <a:xfrm>
          <a:off x="3797300" y="13987272"/>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xdr:rowOff>
    </xdr:from>
    <xdr:to>
      <xdr:col>15</xdr:col>
      <xdr:colOff>101600</xdr:colOff>
      <xdr:row>82</xdr:row>
      <xdr:rowOff>116332</xdr:rowOff>
    </xdr:to>
    <xdr:sp macro="" textlink="">
      <xdr:nvSpPr>
        <xdr:cNvPr id="302" name="楕円 301"/>
        <xdr:cNvSpPr/>
      </xdr:nvSpPr>
      <xdr:spPr>
        <a:xfrm>
          <a:off x="2857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99822</xdr:rowOff>
    </xdr:from>
    <xdr:to>
      <xdr:col>19</xdr:col>
      <xdr:colOff>177800</xdr:colOff>
      <xdr:row>82</xdr:row>
      <xdr:rowOff>65532</xdr:rowOff>
    </xdr:to>
    <xdr:cxnSp macro="">
      <xdr:nvCxnSpPr>
        <xdr:cNvPr id="303" name="直線コネクタ 302"/>
        <xdr:cNvCxnSpPr/>
      </xdr:nvCxnSpPr>
      <xdr:spPr>
        <a:xfrm flipV="1">
          <a:off x="2908300" y="139872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69596</xdr:rowOff>
    </xdr:from>
    <xdr:to>
      <xdr:col>10</xdr:col>
      <xdr:colOff>165100</xdr:colOff>
      <xdr:row>80</xdr:row>
      <xdr:rowOff>171196</xdr:rowOff>
    </xdr:to>
    <xdr:sp macro="" textlink="">
      <xdr:nvSpPr>
        <xdr:cNvPr id="304" name="楕円 303"/>
        <xdr:cNvSpPr/>
      </xdr:nvSpPr>
      <xdr:spPr>
        <a:xfrm>
          <a:off x="19685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120396</xdr:rowOff>
    </xdr:from>
    <xdr:to>
      <xdr:col>15</xdr:col>
      <xdr:colOff>50800</xdr:colOff>
      <xdr:row>82</xdr:row>
      <xdr:rowOff>65532</xdr:rowOff>
    </xdr:to>
    <xdr:cxnSp macro="">
      <xdr:nvCxnSpPr>
        <xdr:cNvPr id="305" name="直線コネクタ 304"/>
        <xdr:cNvCxnSpPr/>
      </xdr:nvCxnSpPr>
      <xdr:spPr>
        <a:xfrm>
          <a:off x="2019300" y="13836396"/>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149606</xdr:rowOff>
    </xdr:from>
    <xdr:to>
      <xdr:col>6</xdr:col>
      <xdr:colOff>38100</xdr:colOff>
      <xdr:row>80</xdr:row>
      <xdr:rowOff>79756</xdr:rowOff>
    </xdr:to>
    <xdr:sp macro="" textlink="">
      <xdr:nvSpPr>
        <xdr:cNvPr id="306" name="楕円 305"/>
        <xdr:cNvSpPr/>
      </xdr:nvSpPr>
      <xdr:spPr>
        <a:xfrm>
          <a:off x="10795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28956</xdr:rowOff>
    </xdr:from>
    <xdr:to>
      <xdr:col>10</xdr:col>
      <xdr:colOff>114300</xdr:colOff>
      <xdr:row>80</xdr:row>
      <xdr:rowOff>120396</xdr:rowOff>
    </xdr:to>
    <xdr:cxnSp macro="">
      <xdr:nvCxnSpPr>
        <xdr:cNvPr id="307" name="直線コネクタ 306"/>
        <xdr:cNvCxnSpPr/>
      </xdr:nvCxnSpPr>
      <xdr:spPr>
        <a:xfrm>
          <a:off x="1130300" y="137449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135145</xdr:rowOff>
    </xdr:from>
    <xdr:ext cx="405111" cy="259045"/>
    <xdr:sp macro="" textlink="">
      <xdr:nvSpPr>
        <xdr:cNvPr id="308" name="n_1aveValue【公営住宅】&#10;有形固定資産減価償却率"/>
        <xdr:cNvSpPr txBox="1"/>
      </xdr:nvSpPr>
      <xdr:spPr>
        <a:xfrm>
          <a:off x="3582044" y="1367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9414</xdr:rowOff>
    </xdr:from>
    <xdr:ext cx="405111" cy="259045"/>
    <xdr:sp macro="" textlink="">
      <xdr:nvSpPr>
        <xdr:cNvPr id="309" name="n_2aveValue【公営住宅】&#10;有形固定資産減価償却率"/>
        <xdr:cNvSpPr txBox="1"/>
      </xdr:nvSpPr>
      <xdr:spPr>
        <a:xfrm>
          <a:off x="27057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4590</xdr:rowOff>
    </xdr:from>
    <xdr:ext cx="405111" cy="259045"/>
    <xdr:sp macro="" textlink="">
      <xdr:nvSpPr>
        <xdr:cNvPr id="310" name="n_3aveValue【公営住宅】&#10;有形固定資産減価償却率"/>
        <xdr:cNvSpPr txBox="1"/>
      </xdr:nvSpPr>
      <xdr:spPr>
        <a:xfrm>
          <a:off x="18167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13733</xdr:rowOff>
    </xdr:from>
    <xdr:ext cx="405111" cy="259045"/>
    <xdr:sp macro="" textlink="">
      <xdr:nvSpPr>
        <xdr:cNvPr id="311" name="n_4aveValue【公営住宅】&#10;有形固定資産減価償却率"/>
        <xdr:cNvSpPr txBox="1"/>
      </xdr:nvSpPr>
      <xdr:spPr>
        <a:xfrm>
          <a:off x="927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141749</xdr:rowOff>
    </xdr:from>
    <xdr:ext cx="405111" cy="259045"/>
    <xdr:sp macro="" textlink="">
      <xdr:nvSpPr>
        <xdr:cNvPr id="312" name="n_1mainValue【公営住宅】&#10;有形固定資産減価償却率"/>
        <xdr:cNvSpPr txBox="1"/>
      </xdr:nvSpPr>
      <xdr:spPr>
        <a:xfrm>
          <a:off x="35820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107459</xdr:rowOff>
    </xdr:from>
    <xdr:ext cx="405111" cy="259045"/>
    <xdr:sp macro="" textlink="">
      <xdr:nvSpPr>
        <xdr:cNvPr id="313" name="n_2mainValue【公営住宅】&#10;有形固定資産減価償却率"/>
        <xdr:cNvSpPr txBox="1"/>
      </xdr:nvSpPr>
      <xdr:spPr>
        <a:xfrm>
          <a:off x="27057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16273</xdr:rowOff>
    </xdr:from>
    <xdr:ext cx="405111" cy="259045"/>
    <xdr:sp macro="" textlink="">
      <xdr:nvSpPr>
        <xdr:cNvPr id="314" name="n_3mainValue【公営住宅】&#10;有形固定資産減価償却率"/>
        <xdr:cNvSpPr txBox="1"/>
      </xdr:nvSpPr>
      <xdr:spPr>
        <a:xfrm>
          <a:off x="18167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96283</xdr:rowOff>
    </xdr:from>
    <xdr:ext cx="405111" cy="259045"/>
    <xdr:sp macro="" textlink="">
      <xdr:nvSpPr>
        <xdr:cNvPr id="315" name="n_4mainValue【公営住宅】&#10;有形固定資産減価償却率"/>
        <xdr:cNvSpPr txBox="1"/>
      </xdr:nvSpPr>
      <xdr:spPr>
        <a:xfrm>
          <a:off x="927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123597</xdr:rowOff>
    </xdr:from>
    <xdr:to>
      <xdr:col>54</xdr:col>
      <xdr:colOff>189865</xdr:colOff>
      <xdr:row>86</xdr:row>
      <xdr:rowOff>24385</xdr:rowOff>
    </xdr:to>
    <xdr:cxnSp macro="">
      <xdr:nvCxnSpPr>
        <xdr:cNvPr id="337" name="直線コネクタ 336"/>
        <xdr:cNvCxnSpPr/>
      </xdr:nvCxnSpPr>
      <xdr:spPr>
        <a:xfrm flipV="1">
          <a:off x="10476865" y="13496697"/>
          <a:ext cx="0" cy="127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38" name="【公営住宅】&#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39" name="直線コネクタ 33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70274</xdr:rowOff>
    </xdr:from>
    <xdr:ext cx="469744" cy="259045"/>
    <xdr:sp macro="" textlink="">
      <xdr:nvSpPr>
        <xdr:cNvPr id="340" name="【公営住宅】&#10;一人当たり面積最大値テキスト"/>
        <xdr:cNvSpPr txBox="1"/>
      </xdr:nvSpPr>
      <xdr:spPr>
        <a:xfrm>
          <a:off x="10515600" y="13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123597</xdr:rowOff>
    </xdr:from>
    <xdr:to>
      <xdr:col>55</xdr:col>
      <xdr:colOff>88900</xdr:colOff>
      <xdr:row>78</xdr:row>
      <xdr:rowOff>123597</xdr:rowOff>
    </xdr:to>
    <xdr:cxnSp macro="">
      <xdr:nvCxnSpPr>
        <xdr:cNvPr id="341" name="直線コネクタ 340"/>
        <xdr:cNvCxnSpPr/>
      </xdr:nvCxnSpPr>
      <xdr:spPr>
        <a:xfrm>
          <a:off x="10388600" y="13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48125</xdr:rowOff>
    </xdr:from>
    <xdr:ext cx="469744" cy="259045"/>
    <xdr:sp macro="" textlink="">
      <xdr:nvSpPr>
        <xdr:cNvPr id="342" name="【公営住宅】&#10;一人当たり面積平均値テキスト"/>
        <xdr:cNvSpPr txBox="1"/>
      </xdr:nvSpPr>
      <xdr:spPr>
        <a:xfrm>
          <a:off x="10515600" y="13935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25248</xdr:rowOff>
    </xdr:from>
    <xdr:to>
      <xdr:col>55</xdr:col>
      <xdr:colOff>50800</xdr:colOff>
      <xdr:row>82</xdr:row>
      <xdr:rowOff>126848</xdr:rowOff>
    </xdr:to>
    <xdr:sp macro="" textlink="">
      <xdr:nvSpPr>
        <xdr:cNvPr id="343" name="フローチャート: 判断 342"/>
        <xdr:cNvSpPr/>
      </xdr:nvSpPr>
      <xdr:spPr>
        <a:xfrm>
          <a:off x="10426700" y="140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28905</xdr:rowOff>
    </xdr:from>
    <xdr:to>
      <xdr:col>50</xdr:col>
      <xdr:colOff>165100</xdr:colOff>
      <xdr:row>82</xdr:row>
      <xdr:rowOff>130505</xdr:rowOff>
    </xdr:to>
    <xdr:sp macro="" textlink="">
      <xdr:nvSpPr>
        <xdr:cNvPr id="344" name="フローチャート: 判断 343"/>
        <xdr:cNvSpPr/>
      </xdr:nvSpPr>
      <xdr:spPr>
        <a:xfrm>
          <a:off x="9588500" y="1408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139091</xdr:rowOff>
    </xdr:from>
    <xdr:to>
      <xdr:col>46</xdr:col>
      <xdr:colOff>38100</xdr:colOff>
      <xdr:row>82</xdr:row>
      <xdr:rowOff>69241</xdr:rowOff>
    </xdr:to>
    <xdr:sp macro="" textlink="">
      <xdr:nvSpPr>
        <xdr:cNvPr id="345" name="フローチャート: 判断 344"/>
        <xdr:cNvSpPr/>
      </xdr:nvSpPr>
      <xdr:spPr>
        <a:xfrm>
          <a:off x="8699500" y="1402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14275</xdr:rowOff>
    </xdr:from>
    <xdr:to>
      <xdr:col>41</xdr:col>
      <xdr:colOff>101600</xdr:colOff>
      <xdr:row>82</xdr:row>
      <xdr:rowOff>115875</xdr:rowOff>
    </xdr:to>
    <xdr:sp macro="" textlink="">
      <xdr:nvSpPr>
        <xdr:cNvPr id="346" name="フローチャート: 判断 345"/>
        <xdr:cNvSpPr/>
      </xdr:nvSpPr>
      <xdr:spPr>
        <a:xfrm>
          <a:off x="7810500" y="1407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41708</xdr:rowOff>
    </xdr:from>
    <xdr:to>
      <xdr:col>36</xdr:col>
      <xdr:colOff>165100</xdr:colOff>
      <xdr:row>82</xdr:row>
      <xdr:rowOff>143308</xdr:rowOff>
    </xdr:to>
    <xdr:sp macro="" textlink="">
      <xdr:nvSpPr>
        <xdr:cNvPr id="347" name="フローチャート: 判断 346"/>
        <xdr:cNvSpPr/>
      </xdr:nvSpPr>
      <xdr:spPr>
        <a:xfrm>
          <a:off x="6921500" y="1410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97943</xdr:rowOff>
    </xdr:from>
    <xdr:to>
      <xdr:col>55</xdr:col>
      <xdr:colOff>50800</xdr:colOff>
      <xdr:row>84</xdr:row>
      <xdr:rowOff>28093</xdr:rowOff>
    </xdr:to>
    <xdr:sp macro="" textlink="">
      <xdr:nvSpPr>
        <xdr:cNvPr id="353" name="楕円 352"/>
        <xdr:cNvSpPr/>
      </xdr:nvSpPr>
      <xdr:spPr>
        <a:xfrm>
          <a:off x="10426700" y="1432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76370</xdr:rowOff>
    </xdr:from>
    <xdr:ext cx="469744" cy="259045"/>
    <xdr:sp macro="" textlink="">
      <xdr:nvSpPr>
        <xdr:cNvPr id="354" name="【公営住宅】&#10;一人当たり面積該当値テキスト"/>
        <xdr:cNvSpPr txBox="1"/>
      </xdr:nvSpPr>
      <xdr:spPr>
        <a:xfrm>
          <a:off x="10515600" y="1430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105257</xdr:rowOff>
    </xdr:from>
    <xdr:to>
      <xdr:col>50</xdr:col>
      <xdr:colOff>165100</xdr:colOff>
      <xdr:row>84</xdr:row>
      <xdr:rowOff>35407</xdr:rowOff>
    </xdr:to>
    <xdr:sp macro="" textlink="">
      <xdr:nvSpPr>
        <xdr:cNvPr id="355" name="楕円 354"/>
        <xdr:cNvSpPr/>
      </xdr:nvSpPr>
      <xdr:spPr>
        <a:xfrm>
          <a:off x="9588500" y="143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148743</xdr:rowOff>
    </xdr:from>
    <xdr:to>
      <xdr:col>55</xdr:col>
      <xdr:colOff>0</xdr:colOff>
      <xdr:row>83</xdr:row>
      <xdr:rowOff>156057</xdr:rowOff>
    </xdr:to>
    <xdr:cxnSp macro="">
      <xdr:nvCxnSpPr>
        <xdr:cNvPr id="356" name="直線コネクタ 355"/>
        <xdr:cNvCxnSpPr/>
      </xdr:nvCxnSpPr>
      <xdr:spPr>
        <a:xfrm flipV="1">
          <a:off x="9639300" y="14379093"/>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110744</xdr:rowOff>
    </xdr:from>
    <xdr:to>
      <xdr:col>46</xdr:col>
      <xdr:colOff>38100</xdr:colOff>
      <xdr:row>84</xdr:row>
      <xdr:rowOff>40894</xdr:rowOff>
    </xdr:to>
    <xdr:sp macro="" textlink="">
      <xdr:nvSpPr>
        <xdr:cNvPr id="357" name="楕円 356"/>
        <xdr:cNvSpPr/>
      </xdr:nvSpPr>
      <xdr:spPr>
        <a:xfrm>
          <a:off x="8699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156057</xdr:rowOff>
    </xdr:from>
    <xdr:to>
      <xdr:col>50</xdr:col>
      <xdr:colOff>114300</xdr:colOff>
      <xdr:row>83</xdr:row>
      <xdr:rowOff>161544</xdr:rowOff>
    </xdr:to>
    <xdr:cxnSp macro="">
      <xdr:nvCxnSpPr>
        <xdr:cNvPr id="358" name="直線コネクタ 357"/>
        <xdr:cNvCxnSpPr/>
      </xdr:nvCxnSpPr>
      <xdr:spPr>
        <a:xfrm flipV="1">
          <a:off x="8750300" y="1438640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116687</xdr:rowOff>
    </xdr:from>
    <xdr:to>
      <xdr:col>41</xdr:col>
      <xdr:colOff>101600</xdr:colOff>
      <xdr:row>84</xdr:row>
      <xdr:rowOff>46837</xdr:rowOff>
    </xdr:to>
    <xdr:sp macro="" textlink="">
      <xdr:nvSpPr>
        <xdr:cNvPr id="359" name="楕円 358"/>
        <xdr:cNvSpPr/>
      </xdr:nvSpPr>
      <xdr:spPr>
        <a:xfrm>
          <a:off x="7810500" y="14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161544</xdr:rowOff>
    </xdr:from>
    <xdr:to>
      <xdr:col>45</xdr:col>
      <xdr:colOff>177800</xdr:colOff>
      <xdr:row>83</xdr:row>
      <xdr:rowOff>167487</xdr:rowOff>
    </xdr:to>
    <xdr:cxnSp macro="">
      <xdr:nvCxnSpPr>
        <xdr:cNvPr id="360" name="直線コネクタ 359"/>
        <xdr:cNvCxnSpPr/>
      </xdr:nvCxnSpPr>
      <xdr:spPr>
        <a:xfrm flipV="1">
          <a:off x="7861300" y="1439189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122631</xdr:rowOff>
    </xdr:from>
    <xdr:to>
      <xdr:col>36</xdr:col>
      <xdr:colOff>165100</xdr:colOff>
      <xdr:row>84</xdr:row>
      <xdr:rowOff>52781</xdr:rowOff>
    </xdr:to>
    <xdr:sp macro="" textlink="">
      <xdr:nvSpPr>
        <xdr:cNvPr id="361" name="楕円 360"/>
        <xdr:cNvSpPr/>
      </xdr:nvSpPr>
      <xdr:spPr>
        <a:xfrm>
          <a:off x="6921500" y="1435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167487</xdr:rowOff>
    </xdr:from>
    <xdr:to>
      <xdr:col>41</xdr:col>
      <xdr:colOff>50800</xdr:colOff>
      <xdr:row>84</xdr:row>
      <xdr:rowOff>1981</xdr:rowOff>
    </xdr:to>
    <xdr:cxnSp macro="">
      <xdr:nvCxnSpPr>
        <xdr:cNvPr id="362" name="直線コネクタ 361"/>
        <xdr:cNvCxnSpPr/>
      </xdr:nvCxnSpPr>
      <xdr:spPr>
        <a:xfrm flipV="1">
          <a:off x="6972300" y="1439783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147032</xdr:rowOff>
    </xdr:from>
    <xdr:ext cx="469744" cy="259045"/>
    <xdr:sp macro="" textlink="">
      <xdr:nvSpPr>
        <xdr:cNvPr id="363" name="n_1aveValue【公営住宅】&#10;一人当たり面積"/>
        <xdr:cNvSpPr txBox="1"/>
      </xdr:nvSpPr>
      <xdr:spPr>
        <a:xfrm>
          <a:off x="9391727" y="1386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85768</xdr:rowOff>
    </xdr:from>
    <xdr:ext cx="469744" cy="259045"/>
    <xdr:sp macro="" textlink="">
      <xdr:nvSpPr>
        <xdr:cNvPr id="364" name="n_2aveValue【公営住宅】&#10;一人当たり面積"/>
        <xdr:cNvSpPr txBox="1"/>
      </xdr:nvSpPr>
      <xdr:spPr>
        <a:xfrm>
          <a:off x="8515427" y="1380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132402</xdr:rowOff>
    </xdr:from>
    <xdr:ext cx="469744" cy="259045"/>
    <xdr:sp macro="" textlink="">
      <xdr:nvSpPr>
        <xdr:cNvPr id="365" name="n_3aveValue【公営住宅】&#10;一人当たり面積"/>
        <xdr:cNvSpPr txBox="1"/>
      </xdr:nvSpPr>
      <xdr:spPr>
        <a:xfrm>
          <a:off x="7626427" y="138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159835</xdr:rowOff>
    </xdr:from>
    <xdr:ext cx="469744" cy="259045"/>
    <xdr:sp macro="" textlink="">
      <xdr:nvSpPr>
        <xdr:cNvPr id="366" name="n_4aveValue【公営住宅】&#10;一人当たり面積"/>
        <xdr:cNvSpPr txBox="1"/>
      </xdr:nvSpPr>
      <xdr:spPr>
        <a:xfrm>
          <a:off x="6737427" y="138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26534</xdr:rowOff>
    </xdr:from>
    <xdr:ext cx="469744" cy="259045"/>
    <xdr:sp macro="" textlink="">
      <xdr:nvSpPr>
        <xdr:cNvPr id="367" name="n_1mainValue【公営住宅】&#10;一人当たり面積"/>
        <xdr:cNvSpPr txBox="1"/>
      </xdr:nvSpPr>
      <xdr:spPr>
        <a:xfrm>
          <a:off x="9391727" y="1442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32021</xdr:rowOff>
    </xdr:from>
    <xdr:ext cx="469744" cy="259045"/>
    <xdr:sp macro="" textlink="">
      <xdr:nvSpPr>
        <xdr:cNvPr id="368" name="n_2mainValue【公営住宅】&#10;一人当たり面積"/>
        <xdr:cNvSpPr txBox="1"/>
      </xdr:nvSpPr>
      <xdr:spPr>
        <a:xfrm>
          <a:off x="851542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37964</xdr:rowOff>
    </xdr:from>
    <xdr:ext cx="469744" cy="259045"/>
    <xdr:sp macro="" textlink="">
      <xdr:nvSpPr>
        <xdr:cNvPr id="369" name="n_3mainValue【公営住宅】&#10;一人当たり面積"/>
        <xdr:cNvSpPr txBox="1"/>
      </xdr:nvSpPr>
      <xdr:spPr>
        <a:xfrm>
          <a:off x="7626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43908</xdr:rowOff>
    </xdr:from>
    <xdr:ext cx="469744" cy="259045"/>
    <xdr:sp macro="" textlink="">
      <xdr:nvSpPr>
        <xdr:cNvPr id="370" name="n_4mainValue【公営住宅】&#10;一人当たり面積"/>
        <xdr:cNvSpPr txBox="1"/>
      </xdr:nvSpPr>
      <xdr:spPr>
        <a:xfrm>
          <a:off x="6737427" y="1444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3" name="テキスト ボックス 4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4" name="直線コネクタ 4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5" name="テキスト ボックス 4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6" name="直線コネクタ 4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7" name="テキスト ボックス 4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8" name="直線コネクタ 4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9" name="テキスト ボックス 4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0" name="直線コネクタ 4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1" name="テキスト ボックス 4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3" name="テキスト ボックス 4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148590</xdr:rowOff>
    </xdr:to>
    <xdr:cxnSp macro="">
      <xdr:nvCxnSpPr>
        <xdr:cNvPr id="425" name="直線コネクタ 424"/>
        <xdr:cNvCxnSpPr/>
      </xdr:nvCxnSpPr>
      <xdr:spPr>
        <a:xfrm flipV="1">
          <a:off x="16318864" y="96697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426" name="【学校施設】&#10;有形固定資産減価償却率最小値テキスト"/>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427" name="直線コネクタ 426"/>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28"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29" name="直線コネクタ 428"/>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147083</xdr:rowOff>
    </xdr:from>
    <xdr:ext cx="405111" cy="259045"/>
    <xdr:sp macro="" textlink="">
      <xdr:nvSpPr>
        <xdr:cNvPr id="430" name="【学校施設】&#10;有形固定資産減価償却率平均値テキスト"/>
        <xdr:cNvSpPr txBox="1"/>
      </xdr:nvSpPr>
      <xdr:spPr>
        <a:xfrm>
          <a:off x="16357600" y="10434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168656</xdr:rowOff>
    </xdr:from>
    <xdr:to>
      <xdr:col>85</xdr:col>
      <xdr:colOff>177800</xdr:colOff>
      <xdr:row>61</xdr:row>
      <xdr:rowOff>98806</xdr:rowOff>
    </xdr:to>
    <xdr:sp macro="" textlink="">
      <xdr:nvSpPr>
        <xdr:cNvPr id="431" name="フローチャート: 判断 430"/>
        <xdr:cNvSpPr/>
      </xdr:nvSpPr>
      <xdr:spPr>
        <a:xfrm>
          <a:off x="16268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100076</xdr:rowOff>
    </xdr:from>
    <xdr:to>
      <xdr:col>81</xdr:col>
      <xdr:colOff>101600</xdr:colOff>
      <xdr:row>61</xdr:row>
      <xdr:rowOff>30226</xdr:rowOff>
    </xdr:to>
    <xdr:sp macro="" textlink="">
      <xdr:nvSpPr>
        <xdr:cNvPr id="432" name="フローチャート: 判断 431"/>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22352</xdr:rowOff>
    </xdr:from>
    <xdr:to>
      <xdr:col>76</xdr:col>
      <xdr:colOff>165100</xdr:colOff>
      <xdr:row>60</xdr:row>
      <xdr:rowOff>123952</xdr:rowOff>
    </xdr:to>
    <xdr:sp macro="" textlink="">
      <xdr:nvSpPr>
        <xdr:cNvPr id="433" name="フローチャート: 判断 432"/>
        <xdr:cNvSpPr/>
      </xdr:nvSpPr>
      <xdr:spPr>
        <a:xfrm>
          <a:off x="14541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434" name="フローチャート: 判断 433"/>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435" name="フローチャート: 判断 434"/>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17780</xdr:rowOff>
    </xdr:from>
    <xdr:to>
      <xdr:col>85</xdr:col>
      <xdr:colOff>177800</xdr:colOff>
      <xdr:row>56</xdr:row>
      <xdr:rowOff>119380</xdr:rowOff>
    </xdr:to>
    <xdr:sp macro="" textlink="">
      <xdr:nvSpPr>
        <xdr:cNvPr id="441" name="楕円 440"/>
        <xdr:cNvSpPr/>
      </xdr:nvSpPr>
      <xdr:spPr>
        <a:xfrm>
          <a:off x="162687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142257</xdr:rowOff>
    </xdr:from>
    <xdr:ext cx="405111" cy="259045"/>
    <xdr:sp macro="" textlink="">
      <xdr:nvSpPr>
        <xdr:cNvPr id="442" name="【学校施設】&#10;有形固定資産減価償却率該当値テキスト"/>
        <xdr:cNvSpPr txBox="1"/>
      </xdr:nvSpPr>
      <xdr:spPr>
        <a:xfrm>
          <a:off x="16357600" y="957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111506</xdr:rowOff>
    </xdr:from>
    <xdr:to>
      <xdr:col>81</xdr:col>
      <xdr:colOff>101600</xdr:colOff>
      <xdr:row>56</xdr:row>
      <xdr:rowOff>41656</xdr:rowOff>
    </xdr:to>
    <xdr:sp macro="" textlink="">
      <xdr:nvSpPr>
        <xdr:cNvPr id="443" name="楕円 442"/>
        <xdr:cNvSpPr/>
      </xdr:nvSpPr>
      <xdr:spPr>
        <a:xfrm>
          <a:off x="15430500" y="95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162306</xdr:rowOff>
    </xdr:from>
    <xdr:to>
      <xdr:col>85</xdr:col>
      <xdr:colOff>127000</xdr:colOff>
      <xdr:row>56</xdr:row>
      <xdr:rowOff>68580</xdr:rowOff>
    </xdr:to>
    <xdr:cxnSp macro="">
      <xdr:nvCxnSpPr>
        <xdr:cNvPr id="444" name="直線コネクタ 443"/>
        <xdr:cNvCxnSpPr/>
      </xdr:nvCxnSpPr>
      <xdr:spPr>
        <a:xfrm>
          <a:off x="15481300" y="95920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xdr:rowOff>
    </xdr:from>
    <xdr:to>
      <xdr:col>76</xdr:col>
      <xdr:colOff>165100</xdr:colOff>
      <xdr:row>56</xdr:row>
      <xdr:rowOff>114808</xdr:rowOff>
    </xdr:to>
    <xdr:sp macro="" textlink="">
      <xdr:nvSpPr>
        <xdr:cNvPr id="445" name="楕円 444"/>
        <xdr:cNvSpPr/>
      </xdr:nvSpPr>
      <xdr:spPr>
        <a:xfrm>
          <a:off x="145415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162306</xdr:rowOff>
    </xdr:from>
    <xdr:to>
      <xdr:col>81</xdr:col>
      <xdr:colOff>50800</xdr:colOff>
      <xdr:row>56</xdr:row>
      <xdr:rowOff>64008</xdr:rowOff>
    </xdr:to>
    <xdr:cxnSp macro="">
      <xdr:nvCxnSpPr>
        <xdr:cNvPr id="446" name="直線コネクタ 445"/>
        <xdr:cNvCxnSpPr/>
      </xdr:nvCxnSpPr>
      <xdr:spPr>
        <a:xfrm flipV="1">
          <a:off x="14592300" y="95920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157226</xdr:rowOff>
    </xdr:from>
    <xdr:to>
      <xdr:col>72</xdr:col>
      <xdr:colOff>38100</xdr:colOff>
      <xdr:row>56</xdr:row>
      <xdr:rowOff>87376</xdr:rowOff>
    </xdr:to>
    <xdr:sp macro="" textlink="">
      <xdr:nvSpPr>
        <xdr:cNvPr id="447" name="楕円 446"/>
        <xdr:cNvSpPr/>
      </xdr:nvSpPr>
      <xdr:spPr>
        <a:xfrm>
          <a:off x="136525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36576</xdr:rowOff>
    </xdr:from>
    <xdr:to>
      <xdr:col>76</xdr:col>
      <xdr:colOff>114300</xdr:colOff>
      <xdr:row>56</xdr:row>
      <xdr:rowOff>64008</xdr:rowOff>
    </xdr:to>
    <xdr:cxnSp macro="">
      <xdr:nvCxnSpPr>
        <xdr:cNvPr id="448" name="直線コネクタ 447"/>
        <xdr:cNvCxnSpPr/>
      </xdr:nvCxnSpPr>
      <xdr:spPr>
        <a:xfrm>
          <a:off x="13703300" y="9637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77216</xdr:rowOff>
    </xdr:from>
    <xdr:to>
      <xdr:col>67</xdr:col>
      <xdr:colOff>101600</xdr:colOff>
      <xdr:row>57</xdr:row>
      <xdr:rowOff>7366</xdr:rowOff>
    </xdr:to>
    <xdr:sp macro="" textlink="">
      <xdr:nvSpPr>
        <xdr:cNvPr id="449" name="楕円 448"/>
        <xdr:cNvSpPr/>
      </xdr:nvSpPr>
      <xdr:spPr>
        <a:xfrm>
          <a:off x="127635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36576</xdr:rowOff>
    </xdr:from>
    <xdr:to>
      <xdr:col>71</xdr:col>
      <xdr:colOff>177800</xdr:colOff>
      <xdr:row>56</xdr:row>
      <xdr:rowOff>128016</xdr:rowOff>
    </xdr:to>
    <xdr:cxnSp macro="">
      <xdr:nvCxnSpPr>
        <xdr:cNvPr id="450" name="直線コネクタ 449"/>
        <xdr:cNvCxnSpPr/>
      </xdr:nvCxnSpPr>
      <xdr:spPr>
        <a:xfrm flipV="1">
          <a:off x="12814300" y="96377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21353</xdr:rowOff>
    </xdr:from>
    <xdr:ext cx="405111" cy="259045"/>
    <xdr:sp macro="" textlink="">
      <xdr:nvSpPr>
        <xdr:cNvPr id="451" name="n_1aveValue【学校施設】&#10;有形固定資産減価償却率"/>
        <xdr:cNvSpPr txBox="1"/>
      </xdr:nvSpPr>
      <xdr:spPr>
        <a:xfrm>
          <a:off x="152660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115079</xdr:rowOff>
    </xdr:from>
    <xdr:ext cx="405111" cy="259045"/>
    <xdr:sp macro="" textlink="">
      <xdr:nvSpPr>
        <xdr:cNvPr id="452" name="n_2aveValue【学校施設】&#10;有形固定資産減価償却率"/>
        <xdr:cNvSpPr txBox="1"/>
      </xdr:nvSpPr>
      <xdr:spPr>
        <a:xfrm>
          <a:off x="143897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169943</xdr:rowOff>
    </xdr:from>
    <xdr:ext cx="405111" cy="259045"/>
    <xdr:sp macro="" textlink="">
      <xdr:nvSpPr>
        <xdr:cNvPr id="453" name="n_3aveValue【学校施設】&#10;有形固定資産減価償却率"/>
        <xdr:cNvSpPr txBox="1"/>
      </xdr:nvSpPr>
      <xdr:spPr>
        <a:xfrm>
          <a:off x="13500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83075</xdr:rowOff>
    </xdr:from>
    <xdr:ext cx="405111" cy="259045"/>
    <xdr:sp macro="" textlink="">
      <xdr:nvSpPr>
        <xdr:cNvPr id="454" name="n_4aveValue【学校施設】&#10;有形固定資産減価償却率"/>
        <xdr:cNvSpPr txBox="1"/>
      </xdr:nvSpPr>
      <xdr:spPr>
        <a:xfrm>
          <a:off x="12611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58183</xdr:rowOff>
    </xdr:from>
    <xdr:ext cx="405111" cy="259045"/>
    <xdr:sp macro="" textlink="">
      <xdr:nvSpPr>
        <xdr:cNvPr id="455" name="n_1mainValue【学校施設】&#10;有形固定資産減価償却率"/>
        <xdr:cNvSpPr txBox="1"/>
      </xdr:nvSpPr>
      <xdr:spPr>
        <a:xfrm>
          <a:off x="15266044" y="931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131335</xdr:rowOff>
    </xdr:from>
    <xdr:ext cx="405111" cy="259045"/>
    <xdr:sp macro="" textlink="">
      <xdr:nvSpPr>
        <xdr:cNvPr id="456" name="n_2mainValue【学校施設】&#10;有形固定資産減価償却率"/>
        <xdr:cNvSpPr txBox="1"/>
      </xdr:nvSpPr>
      <xdr:spPr>
        <a:xfrm>
          <a:off x="14389744" y="938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103903</xdr:rowOff>
    </xdr:from>
    <xdr:ext cx="405111" cy="259045"/>
    <xdr:sp macro="" textlink="">
      <xdr:nvSpPr>
        <xdr:cNvPr id="457" name="n_3mainValue【学校施設】&#10;有形固定資産減価償却率"/>
        <xdr:cNvSpPr txBox="1"/>
      </xdr:nvSpPr>
      <xdr:spPr>
        <a:xfrm>
          <a:off x="13500744" y="936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23893</xdr:rowOff>
    </xdr:from>
    <xdr:ext cx="405111" cy="259045"/>
    <xdr:sp macro="" textlink="">
      <xdr:nvSpPr>
        <xdr:cNvPr id="458" name="n_4mainValue【学校施設】&#10;有形固定資産減価償却率"/>
        <xdr:cNvSpPr txBox="1"/>
      </xdr:nvSpPr>
      <xdr:spPr>
        <a:xfrm>
          <a:off x="12611744" y="945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9" name="正方形/長方形 4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0" name="正方形/長方形 4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1" name="正方形/長方形 4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2" name="正方形/長方形 4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3" name="正方形/長方形 4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4" name="正方形/長方形 4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5" name="正方形/長方形 4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6" name="正方形/長方形 4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7" name="テキスト ボックス 4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8" name="直線コネクタ 4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9" name="テキスト ボックス 4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0" name="直線コネクタ 46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1" name="テキスト ボックス 47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2" name="直線コネクタ 47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3" name="テキスト ボックス 47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4" name="直線コネクタ 47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5" name="テキスト ボックス 47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6" name="直線コネクタ 47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7" name="テキスト ボックス 47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8" name="直線コネクタ 4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9" name="テキスト ボックス 4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44348</xdr:rowOff>
    </xdr:from>
    <xdr:to>
      <xdr:col>116</xdr:col>
      <xdr:colOff>62864</xdr:colOff>
      <xdr:row>63</xdr:row>
      <xdr:rowOff>71324</xdr:rowOff>
    </xdr:to>
    <xdr:cxnSp macro="">
      <xdr:nvCxnSpPr>
        <xdr:cNvPr id="481" name="直線コネクタ 480"/>
        <xdr:cNvCxnSpPr/>
      </xdr:nvCxnSpPr>
      <xdr:spPr>
        <a:xfrm flipV="1">
          <a:off x="22160864" y="9645548"/>
          <a:ext cx="0" cy="122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75151</xdr:rowOff>
    </xdr:from>
    <xdr:ext cx="469744" cy="259045"/>
    <xdr:sp macro="" textlink="">
      <xdr:nvSpPr>
        <xdr:cNvPr id="482" name="【学校施設】&#10;一人当たり面積最小値テキスト"/>
        <xdr:cNvSpPr txBox="1"/>
      </xdr:nvSpPr>
      <xdr:spPr>
        <a:xfrm>
          <a:off x="22199600" y="1087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71324</xdr:rowOff>
    </xdr:from>
    <xdr:to>
      <xdr:col>116</xdr:col>
      <xdr:colOff>152400</xdr:colOff>
      <xdr:row>63</xdr:row>
      <xdr:rowOff>71324</xdr:rowOff>
    </xdr:to>
    <xdr:cxnSp macro="">
      <xdr:nvCxnSpPr>
        <xdr:cNvPr id="483" name="直線コネクタ 482"/>
        <xdr:cNvCxnSpPr/>
      </xdr:nvCxnSpPr>
      <xdr:spPr>
        <a:xfrm>
          <a:off x="22072600" y="1087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162475</xdr:rowOff>
    </xdr:from>
    <xdr:ext cx="469744" cy="259045"/>
    <xdr:sp macro="" textlink="">
      <xdr:nvSpPr>
        <xdr:cNvPr id="484" name="【学校施設】&#10;一人当たり面積最大値テキスト"/>
        <xdr:cNvSpPr txBox="1"/>
      </xdr:nvSpPr>
      <xdr:spPr>
        <a:xfrm>
          <a:off x="22199600" y="942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44348</xdr:rowOff>
    </xdr:from>
    <xdr:to>
      <xdr:col>116</xdr:col>
      <xdr:colOff>152400</xdr:colOff>
      <xdr:row>56</xdr:row>
      <xdr:rowOff>44348</xdr:rowOff>
    </xdr:to>
    <xdr:cxnSp macro="">
      <xdr:nvCxnSpPr>
        <xdr:cNvPr id="485" name="直線コネクタ 484"/>
        <xdr:cNvCxnSpPr/>
      </xdr:nvCxnSpPr>
      <xdr:spPr>
        <a:xfrm>
          <a:off x="22072600" y="96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40200</xdr:rowOff>
    </xdr:from>
    <xdr:ext cx="469744" cy="259045"/>
    <xdr:sp macro="" textlink="">
      <xdr:nvSpPr>
        <xdr:cNvPr id="486" name="【学校施設】&#10;一人当たり面積平均値テキスト"/>
        <xdr:cNvSpPr txBox="1"/>
      </xdr:nvSpPr>
      <xdr:spPr>
        <a:xfrm>
          <a:off x="22199600" y="10327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17323</xdr:rowOff>
    </xdr:from>
    <xdr:to>
      <xdr:col>116</xdr:col>
      <xdr:colOff>114300</xdr:colOff>
      <xdr:row>61</xdr:row>
      <xdr:rowOff>118923</xdr:rowOff>
    </xdr:to>
    <xdr:sp macro="" textlink="">
      <xdr:nvSpPr>
        <xdr:cNvPr id="487" name="フローチャート: 判断 486"/>
        <xdr:cNvSpPr/>
      </xdr:nvSpPr>
      <xdr:spPr>
        <a:xfrm>
          <a:off x="221107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69444</xdr:rowOff>
    </xdr:from>
    <xdr:to>
      <xdr:col>112</xdr:col>
      <xdr:colOff>38100</xdr:colOff>
      <xdr:row>61</xdr:row>
      <xdr:rowOff>171044</xdr:rowOff>
    </xdr:to>
    <xdr:sp macro="" textlink="">
      <xdr:nvSpPr>
        <xdr:cNvPr id="488" name="フローチャート: 判断 487"/>
        <xdr:cNvSpPr/>
      </xdr:nvSpPr>
      <xdr:spPr>
        <a:xfrm>
          <a:off x="21272500" y="105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101905</xdr:rowOff>
    </xdr:from>
    <xdr:to>
      <xdr:col>107</xdr:col>
      <xdr:colOff>101600</xdr:colOff>
      <xdr:row>62</xdr:row>
      <xdr:rowOff>32055</xdr:rowOff>
    </xdr:to>
    <xdr:sp macro="" textlink="">
      <xdr:nvSpPr>
        <xdr:cNvPr id="489" name="フローチャート: 判断 488"/>
        <xdr:cNvSpPr/>
      </xdr:nvSpPr>
      <xdr:spPr>
        <a:xfrm>
          <a:off x="20383500" y="105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42011</xdr:rowOff>
    </xdr:from>
    <xdr:to>
      <xdr:col>102</xdr:col>
      <xdr:colOff>165100</xdr:colOff>
      <xdr:row>62</xdr:row>
      <xdr:rowOff>143611</xdr:rowOff>
    </xdr:to>
    <xdr:sp macro="" textlink="">
      <xdr:nvSpPr>
        <xdr:cNvPr id="490" name="フローチャート: 判断 489"/>
        <xdr:cNvSpPr/>
      </xdr:nvSpPr>
      <xdr:spPr>
        <a:xfrm>
          <a:off x="19494500" y="1067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103277</xdr:rowOff>
    </xdr:from>
    <xdr:to>
      <xdr:col>98</xdr:col>
      <xdr:colOff>38100</xdr:colOff>
      <xdr:row>63</xdr:row>
      <xdr:rowOff>33427</xdr:rowOff>
    </xdr:to>
    <xdr:sp macro="" textlink="">
      <xdr:nvSpPr>
        <xdr:cNvPr id="491" name="フローチャート: 判断 490"/>
        <xdr:cNvSpPr/>
      </xdr:nvSpPr>
      <xdr:spPr>
        <a:xfrm>
          <a:off x="18605500" y="10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2" name="テキスト ボックス 4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3" name="テキスト ボックス 4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4" name="テキスト ボックス 4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5" name="テキスト ボックス 4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6" name="テキスト ボックス 4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70815</xdr:rowOff>
    </xdr:from>
    <xdr:to>
      <xdr:col>116</xdr:col>
      <xdr:colOff>114300</xdr:colOff>
      <xdr:row>62</xdr:row>
      <xdr:rowOff>965</xdr:rowOff>
    </xdr:to>
    <xdr:sp macro="" textlink="">
      <xdr:nvSpPr>
        <xdr:cNvPr id="497" name="楕円 496"/>
        <xdr:cNvSpPr/>
      </xdr:nvSpPr>
      <xdr:spPr>
        <a:xfrm>
          <a:off x="22110700" y="105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49242</xdr:rowOff>
    </xdr:from>
    <xdr:ext cx="469744" cy="259045"/>
    <xdr:sp macro="" textlink="">
      <xdr:nvSpPr>
        <xdr:cNvPr id="498" name="【学校施設】&#10;一人当たり面積該当値テキスト"/>
        <xdr:cNvSpPr txBox="1"/>
      </xdr:nvSpPr>
      <xdr:spPr>
        <a:xfrm>
          <a:off x="22199600" y="1050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94590</xdr:rowOff>
    </xdr:from>
    <xdr:to>
      <xdr:col>112</xdr:col>
      <xdr:colOff>38100</xdr:colOff>
      <xdr:row>62</xdr:row>
      <xdr:rowOff>24740</xdr:rowOff>
    </xdr:to>
    <xdr:sp macro="" textlink="">
      <xdr:nvSpPr>
        <xdr:cNvPr id="499" name="楕円 498"/>
        <xdr:cNvSpPr/>
      </xdr:nvSpPr>
      <xdr:spPr>
        <a:xfrm>
          <a:off x="21272500" y="105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121615</xdr:rowOff>
    </xdr:from>
    <xdr:to>
      <xdr:col>116</xdr:col>
      <xdr:colOff>63500</xdr:colOff>
      <xdr:row>61</xdr:row>
      <xdr:rowOff>145390</xdr:rowOff>
    </xdr:to>
    <xdr:cxnSp macro="">
      <xdr:nvCxnSpPr>
        <xdr:cNvPr id="500" name="直線コネクタ 499"/>
        <xdr:cNvCxnSpPr/>
      </xdr:nvCxnSpPr>
      <xdr:spPr>
        <a:xfrm flipV="1">
          <a:off x="21323300" y="10580065"/>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119279</xdr:rowOff>
    </xdr:from>
    <xdr:to>
      <xdr:col>107</xdr:col>
      <xdr:colOff>101600</xdr:colOff>
      <xdr:row>61</xdr:row>
      <xdr:rowOff>49429</xdr:rowOff>
    </xdr:to>
    <xdr:sp macro="" textlink="">
      <xdr:nvSpPr>
        <xdr:cNvPr id="501" name="楕円 500"/>
        <xdr:cNvSpPr/>
      </xdr:nvSpPr>
      <xdr:spPr>
        <a:xfrm>
          <a:off x="20383500" y="104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170079</xdr:rowOff>
    </xdr:from>
    <xdr:to>
      <xdr:col>111</xdr:col>
      <xdr:colOff>177800</xdr:colOff>
      <xdr:row>61</xdr:row>
      <xdr:rowOff>145390</xdr:rowOff>
    </xdr:to>
    <xdr:cxnSp macro="">
      <xdr:nvCxnSpPr>
        <xdr:cNvPr id="502" name="直線コネクタ 501"/>
        <xdr:cNvCxnSpPr/>
      </xdr:nvCxnSpPr>
      <xdr:spPr>
        <a:xfrm>
          <a:off x="20434300" y="10457079"/>
          <a:ext cx="889000" cy="14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150825</xdr:rowOff>
    </xdr:from>
    <xdr:to>
      <xdr:col>102</xdr:col>
      <xdr:colOff>165100</xdr:colOff>
      <xdr:row>64</xdr:row>
      <xdr:rowOff>80975</xdr:rowOff>
    </xdr:to>
    <xdr:sp macro="" textlink="">
      <xdr:nvSpPr>
        <xdr:cNvPr id="503" name="楕円 502"/>
        <xdr:cNvSpPr/>
      </xdr:nvSpPr>
      <xdr:spPr>
        <a:xfrm>
          <a:off x="19494500" y="1095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170079</xdr:rowOff>
    </xdr:from>
    <xdr:to>
      <xdr:col>107</xdr:col>
      <xdr:colOff>50800</xdr:colOff>
      <xdr:row>64</xdr:row>
      <xdr:rowOff>30175</xdr:rowOff>
    </xdr:to>
    <xdr:cxnSp macro="">
      <xdr:nvCxnSpPr>
        <xdr:cNvPr id="504" name="直線コネクタ 503"/>
        <xdr:cNvCxnSpPr/>
      </xdr:nvCxnSpPr>
      <xdr:spPr>
        <a:xfrm flipV="1">
          <a:off x="19545300" y="10457079"/>
          <a:ext cx="889000" cy="54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164541</xdr:rowOff>
    </xdr:from>
    <xdr:to>
      <xdr:col>98</xdr:col>
      <xdr:colOff>38100</xdr:colOff>
      <xdr:row>64</xdr:row>
      <xdr:rowOff>94691</xdr:rowOff>
    </xdr:to>
    <xdr:sp macro="" textlink="">
      <xdr:nvSpPr>
        <xdr:cNvPr id="505" name="楕円 504"/>
        <xdr:cNvSpPr/>
      </xdr:nvSpPr>
      <xdr:spPr>
        <a:xfrm>
          <a:off x="18605500" y="1096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30175</xdr:rowOff>
    </xdr:from>
    <xdr:to>
      <xdr:col>102</xdr:col>
      <xdr:colOff>114300</xdr:colOff>
      <xdr:row>64</xdr:row>
      <xdr:rowOff>43891</xdr:rowOff>
    </xdr:to>
    <xdr:cxnSp macro="">
      <xdr:nvCxnSpPr>
        <xdr:cNvPr id="506" name="直線コネクタ 505"/>
        <xdr:cNvCxnSpPr/>
      </xdr:nvCxnSpPr>
      <xdr:spPr>
        <a:xfrm flipV="1">
          <a:off x="18656300" y="1100297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16121</xdr:rowOff>
    </xdr:from>
    <xdr:ext cx="469744" cy="259045"/>
    <xdr:sp macro="" textlink="">
      <xdr:nvSpPr>
        <xdr:cNvPr id="507" name="n_1aveValue【学校施設】&#10;一人当たり面積"/>
        <xdr:cNvSpPr txBox="1"/>
      </xdr:nvSpPr>
      <xdr:spPr>
        <a:xfrm>
          <a:off x="21075727" y="1030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23182</xdr:rowOff>
    </xdr:from>
    <xdr:ext cx="469744" cy="259045"/>
    <xdr:sp macro="" textlink="">
      <xdr:nvSpPr>
        <xdr:cNvPr id="508" name="n_2aveValue【学校施設】&#10;一人当たり面積"/>
        <xdr:cNvSpPr txBox="1"/>
      </xdr:nvSpPr>
      <xdr:spPr>
        <a:xfrm>
          <a:off x="20199427" y="106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160138</xdr:rowOff>
    </xdr:from>
    <xdr:ext cx="469744" cy="259045"/>
    <xdr:sp macro="" textlink="">
      <xdr:nvSpPr>
        <xdr:cNvPr id="509" name="n_3aveValue【学校施設】&#10;一人当たり面積"/>
        <xdr:cNvSpPr txBox="1"/>
      </xdr:nvSpPr>
      <xdr:spPr>
        <a:xfrm>
          <a:off x="19310427" y="1044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49954</xdr:rowOff>
    </xdr:from>
    <xdr:ext cx="469744" cy="259045"/>
    <xdr:sp macro="" textlink="">
      <xdr:nvSpPr>
        <xdr:cNvPr id="510" name="n_4aveValue【学校施設】&#10;一人当たり面積"/>
        <xdr:cNvSpPr txBox="1"/>
      </xdr:nvSpPr>
      <xdr:spPr>
        <a:xfrm>
          <a:off x="18421427" y="10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15867</xdr:rowOff>
    </xdr:from>
    <xdr:ext cx="469744" cy="259045"/>
    <xdr:sp macro="" textlink="">
      <xdr:nvSpPr>
        <xdr:cNvPr id="511" name="n_1mainValue【学校施設】&#10;一人当たり面積"/>
        <xdr:cNvSpPr txBox="1"/>
      </xdr:nvSpPr>
      <xdr:spPr>
        <a:xfrm>
          <a:off x="21075727" y="106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65956</xdr:rowOff>
    </xdr:from>
    <xdr:ext cx="469744" cy="259045"/>
    <xdr:sp macro="" textlink="">
      <xdr:nvSpPr>
        <xdr:cNvPr id="512" name="n_2mainValue【学校施設】&#10;一人当たり面積"/>
        <xdr:cNvSpPr txBox="1"/>
      </xdr:nvSpPr>
      <xdr:spPr>
        <a:xfrm>
          <a:off x="20199427" y="101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72102</xdr:rowOff>
    </xdr:from>
    <xdr:ext cx="469744" cy="259045"/>
    <xdr:sp macro="" textlink="">
      <xdr:nvSpPr>
        <xdr:cNvPr id="513" name="n_3mainValue【学校施設】&#10;一人当たり面積"/>
        <xdr:cNvSpPr txBox="1"/>
      </xdr:nvSpPr>
      <xdr:spPr>
        <a:xfrm>
          <a:off x="19310427" y="1104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85818</xdr:rowOff>
    </xdr:from>
    <xdr:ext cx="469744" cy="259045"/>
    <xdr:sp macro="" textlink="">
      <xdr:nvSpPr>
        <xdr:cNvPr id="514" name="n_4mainValue【学校施設】&#10;一人当たり面積"/>
        <xdr:cNvSpPr txBox="1"/>
      </xdr:nvSpPr>
      <xdr:spPr>
        <a:xfrm>
          <a:off x="18421427" y="1105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3" name="正方形/長方形 5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4" name="正方形/長方形 5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5" name="正方形/長方形 5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6" name="正方形/長方形 5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7" name="正方形/長方形 5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8" name="正方形/長方形 5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9" name="正方形/長方形 5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0" name="正方形/長方形 52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1" name="正方形/長方形 5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2" name="正方形/長方形 5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3" name="正方形/長方形 5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4" name="正方形/長方形 5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5" name="正方形/長方形 5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6" name="正方形/長方形 5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7" name="正方形/長方形 5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正方形/長方形 5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9" name="テキスト ボックス 5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0" name="直線コネクタ 5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1" name="テキスト ボックス 5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2" name="直線コネクタ 54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43" name="テキスト ボックス 54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4" name="直線コネクタ 54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45" name="テキスト ボックス 54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46" name="直線コネクタ 54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47" name="テキスト ボックス 54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48" name="直線コネクタ 54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49" name="テキスト ボックス 54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0" name="直線コネクタ 5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51" name="テキスト ボックス 55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128778</xdr:rowOff>
    </xdr:from>
    <xdr:to>
      <xdr:col>85</xdr:col>
      <xdr:colOff>126364</xdr:colOff>
      <xdr:row>108</xdr:row>
      <xdr:rowOff>76200</xdr:rowOff>
    </xdr:to>
    <xdr:cxnSp macro="">
      <xdr:nvCxnSpPr>
        <xdr:cNvPr id="553" name="直線コネクタ 552"/>
        <xdr:cNvCxnSpPr/>
      </xdr:nvCxnSpPr>
      <xdr:spPr>
        <a:xfrm flipV="1">
          <a:off x="16318864" y="1710232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54"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55" name="直線コネクタ 554"/>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75455</xdr:rowOff>
    </xdr:from>
    <xdr:ext cx="405111" cy="259045"/>
    <xdr:sp macro="" textlink="">
      <xdr:nvSpPr>
        <xdr:cNvPr id="556" name="【公民館】&#10;有形固定資産減価償却率最大値テキスト"/>
        <xdr:cNvSpPr txBox="1"/>
      </xdr:nvSpPr>
      <xdr:spPr>
        <a:xfrm>
          <a:off x="16357600" y="168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128778</xdr:rowOff>
    </xdr:from>
    <xdr:to>
      <xdr:col>86</xdr:col>
      <xdr:colOff>25400</xdr:colOff>
      <xdr:row>99</xdr:row>
      <xdr:rowOff>128778</xdr:rowOff>
    </xdr:to>
    <xdr:cxnSp macro="">
      <xdr:nvCxnSpPr>
        <xdr:cNvPr id="557" name="直線コネクタ 556"/>
        <xdr:cNvCxnSpPr/>
      </xdr:nvCxnSpPr>
      <xdr:spPr>
        <a:xfrm>
          <a:off x="16230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114571</xdr:rowOff>
    </xdr:from>
    <xdr:ext cx="405111" cy="259045"/>
    <xdr:sp macro="" textlink="">
      <xdr:nvSpPr>
        <xdr:cNvPr id="558" name="【公民館】&#10;有形固定資産減価償却率平均値テキスト"/>
        <xdr:cNvSpPr txBox="1"/>
      </xdr:nvSpPr>
      <xdr:spPr>
        <a:xfrm>
          <a:off x="16357600" y="17773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559" name="フローチャート: 判断 558"/>
        <xdr:cNvSpPr/>
      </xdr:nvSpPr>
      <xdr:spPr>
        <a:xfrm>
          <a:off x="16268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560" name="フローチャート: 判断 559"/>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160274</xdr:rowOff>
    </xdr:from>
    <xdr:to>
      <xdr:col>76</xdr:col>
      <xdr:colOff>165100</xdr:colOff>
      <xdr:row>104</xdr:row>
      <xdr:rowOff>90424</xdr:rowOff>
    </xdr:to>
    <xdr:sp macro="" textlink="">
      <xdr:nvSpPr>
        <xdr:cNvPr id="561" name="フローチャート: 判断 560"/>
        <xdr:cNvSpPr/>
      </xdr:nvSpPr>
      <xdr:spPr>
        <a:xfrm>
          <a:off x="14541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562" name="フローチャート: 判断 561"/>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157987</xdr:rowOff>
    </xdr:from>
    <xdr:to>
      <xdr:col>67</xdr:col>
      <xdr:colOff>101600</xdr:colOff>
      <xdr:row>104</xdr:row>
      <xdr:rowOff>88137</xdr:rowOff>
    </xdr:to>
    <xdr:sp macro="" textlink="">
      <xdr:nvSpPr>
        <xdr:cNvPr id="563" name="フローチャート: 判断 562"/>
        <xdr:cNvSpPr/>
      </xdr:nvSpPr>
      <xdr:spPr>
        <a:xfrm>
          <a:off x="12763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4" name="テキスト ボックス 5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5" name="テキスト ボックス 5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6" name="テキスト ボックス 5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7" name="テキスト ボックス 5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8" name="テキスト ボックス 5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55118</xdr:rowOff>
    </xdr:from>
    <xdr:to>
      <xdr:col>85</xdr:col>
      <xdr:colOff>177800</xdr:colOff>
      <xdr:row>107</xdr:row>
      <xdr:rowOff>156718</xdr:rowOff>
    </xdr:to>
    <xdr:sp macro="" textlink="">
      <xdr:nvSpPr>
        <xdr:cNvPr id="569" name="楕円 568"/>
        <xdr:cNvSpPr/>
      </xdr:nvSpPr>
      <xdr:spPr>
        <a:xfrm>
          <a:off x="162687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33545</xdr:rowOff>
    </xdr:from>
    <xdr:ext cx="405111" cy="259045"/>
    <xdr:sp macro="" textlink="">
      <xdr:nvSpPr>
        <xdr:cNvPr id="570" name="【公民館】&#10;有形固定資産減価償却率該当値テキスト"/>
        <xdr:cNvSpPr txBox="1"/>
      </xdr:nvSpPr>
      <xdr:spPr>
        <a:xfrm>
          <a:off x="16357600" y="1837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9398</xdr:rowOff>
    </xdr:from>
    <xdr:to>
      <xdr:col>81</xdr:col>
      <xdr:colOff>101600</xdr:colOff>
      <xdr:row>107</xdr:row>
      <xdr:rowOff>110998</xdr:rowOff>
    </xdr:to>
    <xdr:sp macro="" textlink="">
      <xdr:nvSpPr>
        <xdr:cNvPr id="571" name="楕円 570"/>
        <xdr:cNvSpPr/>
      </xdr:nvSpPr>
      <xdr:spPr>
        <a:xfrm>
          <a:off x="15430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60198</xdr:rowOff>
    </xdr:from>
    <xdr:to>
      <xdr:col>85</xdr:col>
      <xdr:colOff>127000</xdr:colOff>
      <xdr:row>107</xdr:row>
      <xdr:rowOff>105918</xdr:rowOff>
    </xdr:to>
    <xdr:cxnSp macro="">
      <xdr:nvCxnSpPr>
        <xdr:cNvPr id="572" name="直線コネクタ 571"/>
        <xdr:cNvCxnSpPr/>
      </xdr:nvCxnSpPr>
      <xdr:spPr>
        <a:xfrm>
          <a:off x="15481300" y="184053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130556</xdr:rowOff>
    </xdr:from>
    <xdr:to>
      <xdr:col>76</xdr:col>
      <xdr:colOff>165100</xdr:colOff>
      <xdr:row>107</xdr:row>
      <xdr:rowOff>60706</xdr:rowOff>
    </xdr:to>
    <xdr:sp macro="" textlink="">
      <xdr:nvSpPr>
        <xdr:cNvPr id="573" name="楕円 572"/>
        <xdr:cNvSpPr/>
      </xdr:nvSpPr>
      <xdr:spPr>
        <a:xfrm>
          <a:off x="14541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9906</xdr:rowOff>
    </xdr:from>
    <xdr:to>
      <xdr:col>81</xdr:col>
      <xdr:colOff>50800</xdr:colOff>
      <xdr:row>107</xdr:row>
      <xdr:rowOff>60198</xdr:rowOff>
    </xdr:to>
    <xdr:cxnSp macro="">
      <xdr:nvCxnSpPr>
        <xdr:cNvPr id="574" name="直線コネクタ 573"/>
        <xdr:cNvCxnSpPr/>
      </xdr:nvCxnSpPr>
      <xdr:spPr>
        <a:xfrm>
          <a:off x="14592300" y="18355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84837</xdr:rowOff>
    </xdr:from>
    <xdr:to>
      <xdr:col>72</xdr:col>
      <xdr:colOff>38100</xdr:colOff>
      <xdr:row>107</xdr:row>
      <xdr:rowOff>14987</xdr:rowOff>
    </xdr:to>
    <xdr:sp macro="" textlink="">
      <xdr:nvSpPr>
        <xdr:cNvPr id="575" name="楕円 574"/>
        <xdr:cNvSpPr/>
      </xdr:nvSpPr>
      <xdr:spPr>
        <a:xfrm>
          <a:off x="13652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135637</xdr:rowOff>
    </xdr:from>
    <xdr:to>
      <xdr:col>76</xdr:col>
      <xdr:colOff>114300</xdr:colOff>
      <xdr:row>107</xdr:row>
      <xdr:rowOff>9906</xdr:rowOff>
    </xdr:to>
    <xdr:cxnSp macro="">
      <xdr:nvCxnSpPr>
        <xdr:cNvPr id="576" name="直線コネクタ 575"/>
        <xdr:cNvCxnSpPr/>
      </xdr:nvCxnSpPr>
      <xdr:spPr>
        <a:xfrm>
          <a:off x="13703300" y="183093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41402</xdr:rowOff>
    </xdr:from>
    <xdr:to>
      <xdr:col>67</xdr:col>
      <xdr:colOff>101600</xdr:colOff>
      <xdr:row>106</xdr:row>
      <xdr:rowOff>143002</xdr:rowOff>
    </xdr:to>
    <xdr:sp macro="" textlink="">
      <xdr:nvSpPr>
        <xdr:cNvPr id="577" name="楕円 576"/>
        <xdr:cNvSpPr/>
      </xdr:nvSpPr>
      <xdr:spPr>
        <a:xfrm>
          <a:off x="12763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92202</xdr:rowOff>
    </xdr:from>
    <xdr:to>
      <xdr:col>71</xdr:col>
      <xdr:colOff>177800</xdr:colOff>
      <xdr:row>106</xdr:row>
      <xdr:rowOff>135637</xdr:rowOff>
    </xdr:to>
    <xdr:cxnSp macro="">
      <xdr:nvCxnSpPr>
        <xdr:cNvPr id="578" name="直線コネクタ 577"/>
        <xdr:cNvCxnSpPr/>
      </xdr:nvCxnSpPr>
      <xdr:spPr>
        <a:xfrm>
          <a:off x="12814300" y="18265902"/>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579"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106951</xdr:rowOff>
    </xdr:from>
    <xdr:ext cx="405111" cy="259045"/>
    <xdr:sp macro="" textlink="">
      <xdr:nvSpPr>
        <xdr:cNvPr id="580" name="n_2aveValue【公民館】&#10;有形固定資産減価償却率"/>
        <xdr:cNvSpPr txBox="1"/>
      </xdr:nvSpPr>
      <xdr:spPr>
        <a:xfrm>
          <a:off x="143897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581" name="n_3aveValue【公民館】&#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104664</xdr:rowOff>
    </xdr:from>
    <xdr:ext cx="405111" cy="259045"/>
    <xdr:sp macro="" textlink="">
      <xdr:nvSpPr>
        <xdr:cNvPr id="582" name="n_4aveValue【公民館】&#10;有形固定資産減価償却率"/>
        <xdr:cNvSpPr txBox="1"/>
      </xdr:nvSpPr>
      <xdr:spPr>
        <a:xfrm>
          <a:off x="12611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102125</xdr:rowOff>
    </xdr:from>
    <xdr:ext cx="405111" cy="259045"/>
    <xdr:sp macro="" textlink="">
      <xdr:nvSpPr>
        <xdr:cNvPr id="583" name="n_1mainValue【公民館】&#10;有形固定資産減価償却率"/>
        <xdr:cNvSpPr txBox="1"/>
      </xdr:nvSpPr>
      <xdr:spPr>
        <a:xfrm>
          <a:off x="15266044" y="1844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51833</xdr:rowOff>
    </xdr:from>
    <xdr:ext cx="405111" cy="259045"/>
    <xdr:sp macro="" textlink="">
      <xdr:nvSpPr>
        <xdr:cNvPr id="584" name="n_2mainValue【公民館】&#10;有形固定資産減価償却率"/>
        <xdr:cNvSpPr txBox="1"/>
      </xdr:nvSpPr>
      <xdr:spPr>
        <a:xfrm>
          <a:off x="14389744" y="1839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6114</xdr:rowOff>
    </xdr:from>
    <xdr:ext cx="405111" cy="259045"/>
    <xdr:sp macro="" textlink="">
      <xdr:nvSpPr>
        <xdr:cNvPr id="585" name="n_3mainValue【公民館】&#10;有形固定資産減価償却率"/>
        <xdr:cNvSpPr txBox="1"/>
      </xdr:nvSpPr>
      <xdr:spPr>
        <a:xfrm>
          <a:off x="13500744" y="1835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134129</xdr:rowOff>
    </xdr:from>
    <xdr:ext cx="405111" cy="259045"/>
    <xdr:sp macro="" textlink="">
      <xdr:nvSpPr>
        <xdr:cNvPr id="586" name="n_4mainValue【公民館】&#10;有形固定資産減価償却率"/>
        <xdr:cNvSpPr txBox="1"/>
      </xdr:nvSpPr>
      <xdr:spPr>
        <a:xfrm>
          <a:off x="126117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7" name="正方形/長方形 5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8" name="正方形/長方形 5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9" name="正方形/長方形 5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0" name="正方形/長方形 5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1" name="正方形/長方形 5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2" name="正方形/長方形 5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3" name="正方形/長方形 5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4" name="正方形/長方形 5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5" name="テキスト ボックス 5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6" name="直線コネクタ 5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7" name="直線コネクタ 5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8" name="テキスト ボックス 5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9" name="直線コネクタ 5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0" name="テキスト ボックス 5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1" name="直線コネクタ 6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2" name="テキスト ボックス 6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3" name="直線コネクタ 6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4" name="テキスト ボックス 6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5" name="直線コネクタ 6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6" name="テキスト ボックス 6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70486</xdr:rowOff>
    </xdr:to>
    <xdr:cxnSp macro="">
      <xdr:nvCxnSpPr>
        <xdr:cNvPr id="610" name="直線コネクタ 609"/>
        <xdr:cNvCxnSpPr/>
      </xdr:nvCxnSpPr>
      <xdr:spPr>
        <a:xfrm flipV="1">
          <a:off x="22160864" y="17301211"/>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74313</xdr:rowOff>
    </xdr:from>
    <xdr:ext cx="469744" cy="259045"/>
    <xdr:sp macro="" textlink="">
      <xdr:nvSpPr>
        <xdr:cNvPr id="611" name="【公民館】&#10;一人当たり面積最小値テキスト"/>
        <xdr:cNvSpPr txBox="1"/>
      </xdr:nvSpPr>
      <xdr:spPr>
        <a:xfrm>
          <a:off x="22199600"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70486</xdr:rowOff>
    </xdr:from>
    <xdr:to>
      <xdr:col>116</xdr:col>
      <xdr:colOff>152400</xdr:colOff>
      <xdr:row>107</xdr:row>
      <xdr:rowOff>70486</xdr:rowOff>
    </xdr:to>
    <xdr:cxnSp macro="">
      <xdr:nvCxnSpPr>
        <xdr:cNvPr id="612" name="直線コネクタ 611"/>
        <xdr:cNvCxnSpPr/>
      </xdr:nvCxnSpPr>
      <xdr:spPr>
        <a:xfrm>
          <a:off x="22072600" y="1841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613"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614" name="直線コネクタ 613"/>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168291</xdr:rowOff>
    </xdr:from>
    <xdr:ext cx="469744" cy="259045"/>
    <xdr:sp macro="" textlink="">
      <xdr:nvSpPr>
        <xdr:cNvPr id="615" name="【公民館】&#10;一人当たり面積平均値テキスト"/>
        <xdr:cNvSpPr txBox="1"/>
      </xdr:nvSpPr>
      <xdr:spPr>
        <a:xfrm>
          <a:off x="22199600" y="17827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145414</xdr:rowOff>
    </xdr:from>
    <xdr:to>
      <xdr:col>116</xdr:col>
      <xdr:colOff>114300</xdr:colOff>
      <xdr:row>105</xdr:row>
      <xdr:rowOff>75564</xdr:rowOff>
    </xdr:to>
    <xdr:sp macro="" textlink="">
      <xdr:nvSpPr>
        <xdr:cNvPr id="616" name="フローチャート: 判断 615"/>
        <xdr:cNvSpPr/>
      </xdr:nvSpPr>
      <xdr:spPr>
        <a:xfrm>
          <a:off x="22110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133986</xdr:rowOff>
    </xdr:from>
    <xdr:to>
      <xdr:col>112</xdr:col>
      <xdr:colOff>38100</xdr:colOff>
      <xdr:row>105</xdr:row>
      <xdr:rowOff>64136</xdr:rowOff>
    </xdr:to>
    <xdr:sp macro="" textlink="">
      <xdr:nvSpPr>
        <xdr:cNvPr id="617" name="フローチャート: 判断 616"/>
        <xdr:cNvSpPr/>
      </xdr:nvSpPr>
      <xdr:spPr>
        <a:xfrm>
          <a:off x="21272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147320</xdr:rowOff>
    </xdr:from>
    <xdr:to>
      <xdr:col>107</xdr:col>
      <xdr:colOff>101600</xdr:colOff>
      <xdr:row>106</xdr:row>
      <xdr:rowOff>77470</xdr:rowOff>
    </xdr:to>
    <xdr:sp macro="" textlink="">
      <xdr:nvSpPr>
        <xdr:cNvPr id="618" name="フローチャート: 判断 617"/>
        <xdr:cNvSpPr/>
      </xdr:nvSpPr>
      <xdr:spPr>
        <a:xfrm>
          <a:off x="20383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92075</xdr:rowOff>
    </xdr:from>
    <xdr:to>
      <xdr:col>102</xdr:col>
      <xdr:colOff>165100</xdr:colOff>
      <xdr:row>106</xdr:row>
      <xdr:rowOff>22225</xdr:rowOff>
    </xdr:to>
    <xdr:sp macro="" textlink="">
      <xdr:nvSpPr>
        <xdr:cNvPr id="619" name="フローチャート: 判断 618"/>
        <xdr:cNvSpPr/>
      </xdr:nvSpPr>
      <xdr:spPr>
        <a:xfrm>
          <a:off x="19494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57786</xdr:rowOff>
    </xdr:from>
    <xdr:to>
      <xdr:col>98</xdr:col>
      <xdr:colOff>38100</xdr:colOff>
      <xdr:row>105</xdr:row>
      <xdr:rowOff>159386</xdr:rowOff>
    </xdr:to>
    <xdr:sp macro="" textlink="">
      <xdr:nvSpPr>
        <xdr:cNvPr id="620" name="フローチャート: 判断 619"/>
        <xdr:cNvSpPr/>
      </xdr:nvSpPr>
      <xdr:spPr>
        <a:xfrm>
          <a:off x="18605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1" name="テキスト ボックス 6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124461</xdr:rowOff>
    </xdr:from>
    <xdr:to>
      <xdr:col>116</xdr:col>
      <xdr:colOff>114300</xdr:colOff>
      <xdr:row>107</xdr:row>
      <xdr:rowOff>54611</xdr:rowOff>
    </xdr:to>
    <xdr:sp macro="" textlink="">
      <xdr:nvSpPr>
        <xdr:cNvPr id="626" name="楕円 625"/>
        <xdr:cNvSpPr/>
      </xdr:nvSpPr>
      <xdr:spPr>
        <a:xfrm>
          <a:off x="22110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39388</xdr:rowOff>
    </xdr:from>
    <xdr:ext cx="469744" cy="259045"/>
    <xdr:sp macro="" textlink="">
      <xdr:nvSpPr>
        <xdr:cNvPr id="627" name="【公民館】&#10;一人当たり面積該当値テキスト"/>
        <xdr:cNvSpPr txBox="1"/>
      </xdr:nvSpPr>
      <xdr:spPr>
        <a:xfrm>
          <a:off x="22199600" y="1821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130175</xdr:rowOff>
    </xdr:from>
    <xdr:to>
      <xdr:col>112</xdr:col>
      <xdr:colOff>38100</xdr:colOff>
      <xdr:row>107</xdr:row>
      <xdr:rowOff>60325</xdr:rowOff>
    </xdr:to>
    <xdr:sp macro="" textlink="">
      <xdr:nvSpPr>
        <xdr:cNvPr id="628" name="楕円 627"/>
        <xdr:cNvSpPr/>
      </xdr:nvSpPr>
      <xdr:spPr>
        <a:xfrm>
          <a:off x="21272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3811</xdr:rowOff>
    </xdr:from>
    <xdr:to>
      <xdr:col>116</xdr:col>
      <xdr:colOff>63500</xdr:colOff>
      <xdr:row>107</xdr:row>
      <xdr:rowOff>9525</xdr:rowOff>
    </xdr:to>
    <xdr:cxnSp macro="">
      <xdr:nvCxnSpPr>
        <xdr:cNvPr id="629" name="直線コネクタ 628"/>
        <xdr:cNvCxnSpPr/>
      </xdr:nvCxnSpPr>
      <xdr:spPr>
        <a:xfrm flipV="1">
          <a:off x="21323300" y="183489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130175</xdr:rowOff>
    </xdr:from>
    <xdr:to>
      <xdr:col>107</xdr:col>
      <xdr:colOff>101600</xdr:colOff>
      <xdr:row>107</xdr:row>
      <xdr:rowOff>60325</xdr:rowOff>
    </xdr:to>
    <xdr:sp macro="" textlink="">
      <xdr:nvSpPr>
        <xdr:cNvPr id="630" name="楕円 629"/>
        <xdr:cNvSpPr/>
      </xdr:nvSpPr>
      <xdr:spPr>
        <a:xfrm>
          <a:off x="20383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9525</xdr:rowOff>
    </xdr:from>
    <xdr:to>
      <xdr:col>111</xdr:col>
      <xdr:colOff>177800</xdr:colOff>
      <xdr:row>107</xdr:row>
      <xdr:rowOff>9525</xdr:rowOff>
    </xdr:to>
    <xdr:cxnSp macro="">
      <xdr:nvCxnSpPr>
        <xdr:cNvPr id="631" name="直線コネクタ 630"/>
        <xdr:cNvCxnSpPr/>
      </xdr:nvCxnSpPr>
      <xdr:spPr>
        <a:xfrm>
          <a:off x="20434300" y="1835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133986</xdr:rowOff>
    </xdr:from>
    <xdr:to>
      <xdr:col>102</xdr:col>
      <xdr:colOff>165100</xdr:colOff>
      <xdr:row>107</xdr:row>
      <xdr:rowOff>64136</xdr:rowOff>
    </xdr:to>
    <xdr:sp macro="" textlink="">
      <xdr:nvSpPr>
        <xdr:cNvPr id="632" name="楕円 631"/>
        <xdr:cNvSpPr/>
      </xdr:nvSpPr>
      <xdr:spPr>
        <a:xfrm>
          <a:off x="19494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9525</xdr:rowOff>
    </xdr:from>
    <xdr:to>
      <xdr:col>107</xdr:col>
      <xdr:colOff>50800</xdr:colOff>
      <xdr:row>107</xdr:row>
      <xdr:rowOff>13336</xdr:rowOff>
    </xdr:to>
    <xdr:cxnSp macro="">
      <xdr:nvCxnSpPr>
        <xdr:cNvPr id="633" name="直線コネクタ 632"/>
        <xdr:cNvCxnSpPr/>
      </xdr:nvCxnSpPr>
      <xdr:spPr>
        <a:xfrm flipV="1">
          <a:off x="19545300" y="183546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634" name="楕円 633"/>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13336</xdr:rowOff>
    </xdr:from>
    <xdr:to>
      <xdr:col>102</xdr:col>
      <xdr:colOff>114300</xdr:colOff>
      <xdr:row>107</xdr:row>
      <xdr:rowOff>19050</xdr:rowOff>
    </xdr:to>
    <xdr:cxnSp macro="">
      <xdr:nvCxnSpPr>
        <xdr:cNvPr id="635" name="直線コネクタ 634"/>
        <xdr:cNvCxnSpPr/>
      </xdr:nvCxnSpPr>
      <xdr:spPr>
        <a:xfrm flipV="1">
          <a:off x="18656300" y="183584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80663</xdr:rowOff>
    </xdr:from>
    <xdr:ext cx="469744" cy="259045"/>
    <xdr:sp macro="" textlink="">
      <xdr:nvSpPr>
        <xdr:cNvPr id="636" name="n_1aveValue【公民館】&#10;一人当たり面積"/>
        <xdr:cNvSpPr txBox="1"/>
      </xdr:nvSpPr>
      <xdr:spPr>
        <a:xfrm>
          <a:off x="210757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93997</xdr:rowOff>
    </xdr:from>
    <xdr:ext cx="469744" cy="259045"/>
    <xdr:sp macro="" textlink="">
      <xdr:nvSpPr>
        <xdr:cNvPr id="637" name="n_2aveValue【公民館】&#10;一人当たり面積"/>
        <xdr:cNvSpPr txBox="1"/>
      </xdr:nvSpPr>
      <xdr:spPr>
        <a:xfrm>
          <a:off x="201994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38752</xdr:rowOff>
    </xdr:from>
    <xdr:ext cx="469744" cy="259045"/>
    <xdr:sp macro="" textlink="">
      <xdr:nvSpPr>
        <xdr:cNvPr id="638" name="n_3aveValue【公民館】&#10;一人当たり面積"/>
        <xdr:cNvSpPr txBox="1"/>
      </xdr:nvSpPr>
      <xdr:spPr>
        <a:xfrm>
          <a:off x="193104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4463</xdr:rowOff>
    </xdr:from>
    <xdr:ext cx="469744" cy="259045"/>
    <xdr:sp macro="" textlink="">
      <xdr:nvSpPr>
        <xdr:cNvPr id="639" name="n_4aveValue【公民館】&#10;一人当たり面積"/>
        <xdr:cNvSpPr txBox="1"/>
      </xdr:nvSpPr>
      <xdr:spPr>
        <a:xfrm>
          <a:off x="18421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51452</xdr:rowOff>
    </xdr:from>
    <xdr:ext cx="469744" cy="259045"/>
    <xdr:sp macro="" textlink="">
      <xdr:nvSpPr>
        <xdr:cNvPr id="640" name="n_1mainValue【公民館】&#10;一人当たり面積"/>
        <xdr:cNvSpPr txBox="1"/>
      </xdr:nvSpPr>
      <xdr:spPr>
        <a:xfrm>
          <a:off x="210757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51452</xdr:rowOff>
    </xdr:from>
    <xdr:ext cx="469744" cy="259045"/>
    <xdr:sp macro="" textlink="">
      <xdr:nvSpPr>
        <xdr:cNvPr id="641" name="n_2mainValue【公民館】&#10;一人当たり面積"/>
        <xdr:cNvSpPr txBox="1"/>
      </xdr:nvSpPr>
      <xdr:spPr>
        <a:xfrm>
          <a:off x="20199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55263</xdr:rowOff>
    </xdr:from>
    <xdr:ext cx="469744" cy="259045"/>
    <xdr:sp macro="" textlink="">
      <xdr:nvSpPr>
        <xdr:cNvPr id="642" name="n_3mainValue【公民館】&#10;一人当たり面積"/>
        <xdr:cNvSpPr txBox="1"/>
      </xdr:nvSpPr>
      <xdr:spPr>
        <a:xfrm>
          <a:off x="19310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643" name="n_4mainValue【公民館】&#10;一人当たり面積"/>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4" name="正方形/長方形 6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5" name="正方形/長方形 6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6" name="テキスト ボックス 6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300">
              <a:latin typeface="ＭＳ Ｐゴシック" panose="020B0600070205080204" pitchFamily="50" charset="-128"/>
              <a:ea typeface="ＭＳ Ｐゴシック" panose="020B0600070205080204" pitchFamily="50" charset="-128"/>
            </a:rPr>
            <a:t>類似団体と比べ道路及び公民館が高くなっている。一方、橋りょうトンネル・学校施設については低く、公営住宅はほぼ平均並みである。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道路については緊急性や危険性、老朽化などを考慮しながら舗装改良や補修等を行い対応している。財政状況等を考慮しながら計画的に対応していく。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東北町公共施設等総合管理計画及び東北町個別施設計画に基づき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施設の適正化に取り組む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16,625
16,474
326.50
13,215,911
12,713,499
468,506
6,945,587
10,929,751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99060</xdr:rowOff>
    </xdr:from>
    <xdr:to>
      <xdr:col>24</xdr:col>
      <xdr:colOff>62865</xdr:colOff>
      <xdr:row>41</xdr:row>
      <xdr:rowOff>133350</xdr:rowOff>
    </xdr:to>
    <xdr:cxnSp macro="">
      <xdr:nvCxnSpPr>
        <xdr:cNvPr id="55" name="直線コネクタ 54"/>
        <xdr:cNvCxnSpPr/>
      </xdr:nvCxnSpPr>
      <xdr:spPr>
        <a:xfrm flipV="1">
          <a:off x="4634865" y="59283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45737</xdr:rowOff>
    </xdr:from>
    <xdr:ext cx="405111" cy="259045"/>
    <xdr:sp macro="" textlink="">
      <xdr:nvSpPr>
        <xdr:cNvPr id="58" name="【図書館】&#10;有形固定資産減価償却率最大値テキスト"/>
        <xdr:cNvSpPr txBox="1"/>
      </xdr:nvSpPr>
      <xdr:spPr>
        <a:xfrm>
          <a:off x="46736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99060</xdr:rowOff>
    </xdr:from>
    <xdr:to>
      <xdr:col>24</xdr:col>
      <xdr:colOff>152400</xdr:colOff>
      <xdr:row>34</xdr:row>
      <xdr:rowOff>99060</xdr:rowOff>
    </xdr:to>
    <xdr:cxnSp macro="">
      <xdr:nvCxnSpPr>
        <xdr:cNvPr id="59" name="直線コネクタ 58"/>
        <xdr:cNvCxnSpPr/>
      </xdr:nvCxnSpPr>
      <xdr:spPr>
        <a:xfrm>
          <a:off x="4546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139717</xdr:rowOff>
    </xdr:from>
    <xdr:ext cx="405111" cy="259045"/>
    <xdr:sp macro="" textlink="">
      <xdr:nvSpPr>
        <xdr:cNvPr id="60" name="【図書館】&#10;有形固定資産減価償却率平均値テキスト"/>
        <xdr:cNvSpPr txBox="1"/>
      </xdr:nvSpPr>
      <xdr:spPr>
        <a:xfrm>
          <a:off x="4673600" y="596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61" name="フローチャート: 判断 60"/>
        <xdr:cNvSpPr/>
      </xdr:nvSpPr>
      <xdr:spPr>
        <a:xfrm>
          <a:off x="4584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43688</xdr:rowOff>
    </xdr:from>
    <xdr:to>
      <xdr:col>20</xdr:col>
      <xdr:colOff>38100</xdr:colOff>
      <xdr:row>35</xdr:row>
      <xdr:rowOff>145288</xdr:rowOff>
    </xdr:to>
    <xdr:sp macro="" textlink="">
      <xdr:nvSpPr>
        <xdr:cNvPr id="62" name="フローチャート: 判断 61"/>
        <xdr:cNvSpPr/>
      </xdr:nvSpPr>
      <xdr:spPr>
        <a:xfrm>
          <a:off x="3746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36830</xdr:rowOff>
    </xdr:from>
    <xdr:to>
      <xdr:col>15</xdr:col>
      <xdr:colOff>101600</xdr:colOff>
      <xdr:row>35</xdr:row>
      <xdr:rowOff>138430</xdr:rowOff>
    </xdr:to>
    <xdr:sp macro="" textlink="">
      <xdr:nvSpPr>
        <xdr:cNvPr id="63" name="フローチャート: 判断 62"/>
        <xdr:cNvSpPr/>
      </xdr:nvSpPr>
      <xdr:spPr>
        <a:xfrm>
          <a:off x="2857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59690</xdr:rowOff>
    </xdr:from>
    <xdr:to>
      <xdr:col>10</xdr:col>
      <xdr:colOff>165100</xdr:colOff>
      <xdr:row>34</xdr:row>
      <xdr:rowOff>161290</xdr:rowOff>
    </xdr:to>
    <xdr:sp macro="" textlink="">
      <xdr:nvSpPr>
        <xdr:cNvPr id="64" name="フローチャート: 判断 63"/>
        <xdr:cNvSpPr/>
      </xdr:nvSpPr>
      <xdr:spPr>
        <a:xfrm>
          <a:off x="1968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36830</xdr:rowOff>
    </xdr:from>
    <xdr:to>
      <xdr:col>6</xdr:col>
      <xdr:colOff>38100</xdr:colOff>
      <xdr:row>34</xdr:row>
      <xdr:rowOff>138430</xdr:rowOff>
    </xdr:to>
    <xdr:sp macro="" textlink="">
      <xdr:nvSpPr>
        <xdr:cNvPr id="65" name="フローチャート: 判断 64"/>
        <xdr:cNvSpPr/>
      </xdr:nvSpPr>
      <xdr:spPr>
        <a:xfrm>
          <a:off x="1079500" y="58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112268</xdr:rowOff>
    </xdr:from>
    <xdr:to>
      <xdr:col>24</xdr:col>
      <xdr:colOff>114300</xdr:colOff>
      <xdr:row>41</xdr:row>
      <xdr:rowOff>42418</xdr:rowOff>
    </xdr:to>
    <xdr:sp macro="" textlink="">
      <xdr:nvSpPr>
        <xdr:cNvPr id="71" name="楕円 70"/>
        <xdr:cNvSpPr/>
      </xdr:nvSpPr>
      <xdr:spPr>
        <a:xfrm>
          <a:off x="45847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90695</xdr:rowOff>
    </xdr:from>
    <xdr:ext cx="405111" cy="259045"/>
    <xdr:sp macro="" textlink="">
      <xdr:nvSpPr>
        <xdr:cNvPr id="72" name="【図書館】&#10;有形固定資産減価償却率該当値テキスト"/>
        <xdr:cNvSpPr txBox="1"/>
      </xdr:nvSpPr>
      <xdr:spPr>
        <a:xfrm>
          <a:off x="4673600" y="69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66548</xdr:rowOff>
    </xdr:from>
    <xdr:to>
      <xdr:col>20</xdr:col>
      <xdr:colOff>38100</xdr:colOff>
      <xdr:row>40</xdr:row>
      <xdr:rowOff>168148</xdr:rowOff>
    </xdr:to>
    <xdr:sp macro="" textlink="">
      <xdr:nvSpPr>
        <xdr:cNvPr id="73" name="楕円 72"/>
        <xdr:cNvSpPr/>
      </xdr:nvSpPr>
      <xdr:spPr>
        <a:xfrm>
          <a:off x="3746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117348</xdr:rowOff>
    </xdr:from>
    <xdr:to>
      <xdr:col>24</xdr:col>
      <xdr:colOff>63500</xdr:colOff>
      <xdr:row>40</xdr:row>
      <xdr:rowOff>163068</xdr:rowOff>
    </xdr:to>
    <xdr:cxnSp macro="">
      <xdr:nvCxnSpPr>
        <xdr:cNvPr id="74" name="直線コネクタ 73"/>
        <xdr:cNvCxnSpPr/>
      </xdr:nvCxnSpPr>
      <xdr:spPr>
        <a:xfrm>
          <a:off x="3797300" y="69753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130556</xdr:rowOff>
    </xdr:from>
    <xdr:to>
      <xdr:col>15</xdr:col>
      <xdr:colOff>101600</xdr:colOff>
      <xdr:row>40</xdr:row>
      <xdr:rowOff>60706</xdr:rowOff>
    </xdr:to>
    <xdr:sp macro="" textlink="">
      <xdr:nvSpPr>
        <xdr:cNvPr id="75" name="楕円 74"/>
        <xdr:cNvSpPr/>
      </xdr:nvSpPr>
      <xdr:spPr>
        <a:xfrm>
          <a:off x="2857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9906</xdr:rowOff>
    </xdr:from>
    <xdr:to>
      <xdr:col>19</xdr:col>
      <xdr:colOff>177800</xdr:colOff>
      <xdr:row>40</xdr:row>
      <xdr:rowOff>117348</xdr:rowOff>
    </xdr:to>
    <xdr:cxnSp macro="">
      <xdr:nvCxnSpPr>
        <xdr:cNvPr id="76" name="直線コネクタ 75"/>
        <xdr:cNvCxnSpPr/>
      </xdr:nvCxnSpPr>
      <xdr:spPr>
        <a:xfrm>
          <a:off x="2908300" y="686790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141986</xdr:rowOff>
    </xdr:from>
    <xdr:to>
      <xdr:col>10</xdr:col>
      <xdr:colOff>165100</xdr:colOff>
      <xdr:row>40</xdr:row>
      <xdr:rowOff>72136</xdr:rowOff>
    </xdr:to>
    <xdr:sp macro="" textlink="">
      <xdr:nvSpPr>
        <xdr:cNvPr id="77" name="楕円 76"/>
        <xdr:cNvSpPr/>
      </xdr:nvSpPr>
      <xdr:spPr>
        <a:xfrm>
          <a:off x="1968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9906</xdr:rowOff>
    </xdr:from>
    <xdr:to>
      <xdr:col>15</xdr:col>
      <xdr:colOff>50800</xdr:colOff>
      <xdr:row>40</xdr:row>
      <xdr:rowOff>21336</xdr:rowOff>
    </xdr:to>
    <xdr:cxnSp macro="">
      <xdr:nvCxnSpPr>
        <xdr:cNvPr id="78" name="直線コネクタ 77"/>
        <xdr:cNvCxnSpPr/>
      </xdr:nvCxnSpPr>
      <xdr:spPr>
        <a:xfrm flipV="1">
          <a:off x="2019300" y="686790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98552</xdr:rowOff>
    </xdr:from>
    <xdr:to>
      <xdr:col>6</xdr:col>
      <xdr:colOff>38100</xdr:colOff>
      <xdr:row>40</xdr:row>
      <xdr:rowOff>28702</xdr:rowOff>
    </xdr:to>
    <xdr:sp macro="" textlink="">
      <xdr:nvSpPr>
        <xdr:cNvPr id="79" name="楕円 78"/>
        <xdr:cNvSpPr/>
      </xdr:nvSpPr>
      <xdr:spPr>
        <a:xfrm>
          <a:off x="1079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149352</xdr:rowOff>
    </xdr:from>
    <xdr:to>
      <xdr:col>10</xdr:col>
      <xdr:colOff>114300</xdr:colOff>
      <xdr:row>40</xdr:row>
      <xdr:rowOff>21336</xdr:rowOff>
    </xdr:to>
    <xdr:cxnSp macro="">
      <xdr:nvCxnSpPr>
        <xdr:cNvPr id="80" name="直線コネクタ 79"/>
        <xdr:cNvCxnSpPr/>
      </xdr:nvCxnSpPr>
      <xdr:spPr>
        <a:xfrm>
          <a:off x="1130300" y="683590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161815</xdr:rowOff>
    </xdr:from>
    <xdr:ext cx="405111" cy="259045"/>
    <xdr:sp macro="" textlink="">
      <xdr:nvSpPr>
        <xdr:cNvPr id="81" name="n_1aveValue【図書館】&#10;有形固定資産減価償却率"/>
        <xdr:cNvSpPr txBox="1"/>
      </xdr:nvSpPr>
      <xdr:spPr>
        <a:xfrm>
          <a:off x="35820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154957</xdr:rowOff>
    </xdr:from>
    <xdr:ext cx="405111" cy="259045"/>
    <xdr:sp macro="" textlink="">
      <xdr:nvSpPr>
        <xdr:cNvPr id="82" name="n_2aveValue【図書館】&#10;有形固定資産減価償却率"/>
        <xdr:cNvSpPr txBox="1"/>
      </xdr:nvSpPr>
      <xdr:spPr>
        <a:xfrm>
          <a:off x="2705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6367</xdr:rowOff>
    </xdr:from>
    <xdr:ext cx="405111" cy="259045"/>
    <xdr:sp macro="" textlink="">
      <xdr:nvSpPr>
        <xdr:cNvPr id="83" name="n_3aveValue【図書館】&#10;有形固定資産減価償却率"/>
        <xdr:cNvSpPr txBox="1"/>
      </xdr:nvSpPr>
      <xdr:spPr>
        <a:xfrm>
          <a:off x="1816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154957</xdr:rowOff>
    </xdr:from>
    <xdr:ext cx="405111" cy="259045"/>
    <xdr:sp macro="" textlink="">
      <xdr:nvSpPr>
        <xdr:cNvPr id="84" name="n_4aveValue【図書館】&#10;有形固定資産減価償却率"/>
        <xdr:cNvSpPr txBox="1"/>
      </xdr:nvSpPr>
      <xdr:spPr>
        <a:xfrm>
          <a:off x="927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159275</xdr:rowOff>
    </xdr:from>
    <xdr:ext cx="405111" cy="259045"/>
    <xdr:sp macro="" textlink="">
      <xdr:nvSpPr>
        <xdr:cNvPr id="85" name="n_1mainValue【図書館】&#10;有形固定資産減価償却率"/>
        <xdr:cNvSpPr txBox="1"/>
      </xdr:nvSpPr>
      <xdr:spPr>
        <a:xfrm>
          <a:off x="3582044" y="701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51833</xdr:rowOff>
    </xdr:from>
    <xdr:ext cx="405111" cy="259045"/>
    <xdr:sp macro="" textlink="">
      <xdr:nvSpPr>
        <xdr:cNvPr id="86" name="n_2mainValue【図書館】&#10;有形固定資産減価償却率"/>
        <xdr:cNvSpPr txBox="1"/>
      </xdr:nvSpPr>
      <xdr:spPr>
        <a:xfrm>
          <a:off x="2705744" y="690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63263</xdr:rowOff>
    </xdr:from>
    <xdr:ext cx="405111" cy="259045"/>
    <xdr:sp macro="" textlink="">
      <xdr:nvSpPr>
        <xdr:cNvPr id="87" name="n_3mainValue【図書館】&#10;有形固定資産減価償却率"/>
        <xdr:cNvSpPr txBox="1"/>
      </xdr:nvSpPr>
      <xdr:spPr>
        <a:xfrm>
          <a:off x="1816744"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19829</xdr:rowOff>
    </xdr:from>
    <xdr:ext cx="405111" cy="259045"/>
    <xdr:sp macro="" textlink="">
      <xdr:nvSpPr>
        <xdr:cNvPr id="88" name="n_4mainValue【図書館】&#10;有形固定資産減価償却率"/>
        <xdr:cNvSpPr txBox="1"/>
      </xdr:nvSpPr>
      <xdr:spPr>
        <a:xfrm>
          <a:off x="927744" y="687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22860</xdr:rowOff>
    </xdr:from>
    <xdr:to>
      <xdr:col>54</xdr:col>
      <xdr:colOff>189865</xdr:colOff>
      <xdr:row>42</xdr:row>
      <xdr:rowOff>0</xdr:rowOff>
    </xdr:to>
    <xdr:cxnSp macro="">
      <xdr:nvCxnSpPr>
        <xdr:cNvPr id="112" name="直線コネクタ 111"/>
        <xdr:cNvCxnSpPr/>
      </xdr:nvCxnSpPr>
      <xdr:spPr>
        <a:xfrm flipV="1">
          <a:off x="10476865" y="5852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140987</xdr:rowOff>
    </xdr:from>
    <xdr:ext cx="469744" cy="259045"/>
    <xdr:sp macro="" textlink="">
      <xdr:nvSpPr>
        <xdr:cNvPr id="115" name="【図書館】&#10;一人当たり面積最大値テキスト"/>
        <xdr:cNvSpPr txBox="1"/>
      </xdr:nvSpPr>
      <xdr:spPr>
        <a:xfrm>
          <a:off x="10515600"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22860</xdr:rowOff>
    </xdr:from>
    <xdr:to>
      <xdr:col>55</xdr:col>
      <xdr:colOff>88900</xdr:colOff>
      <xdr:row>34</xdr:row>
      <xdr:rowOff>22860</xdr:rowOff>
    </xdr:to>
    <xdr:cxnSp macro="">
      <xdr:nvCxnSpPr>
        <xdr:cNvPr id="116" name="直線コネクタ 115"/>
        <xdr:cNvCxnSpPr/>
      </xdr:nvCxnSpPr>
      <xdr:spPr>
        <a:xfrm>
          <a:off x="10388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7"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8" name="フローチャート: 判断 117"/>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78740</xdr:rowOff>
    </xdr:from>
    <xdr:to>
      <xdr:col>50</xdr:col>
      <xdr:colOff>165100</xdr:colOff>
      <xdr:row>39</xdr:row>
      <xdr:rowOff>8890</xdr:rowOff>
    </xdr:to>
    <xdr:sp macro="" textlink="">
      <xdr:nvSpPr>
        <xdr:cNvPr id="119" name="フローチャート: 判断 118"/>
        <xdr:cNvSpPr/>
      </xdr:nvSpPr>
      <xdr:spPr>
        <a:xfrm>
          <a:off x="9588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17780</xdr:rowOff>
    </xdr:from>
    <xdr:to>
      <xdr:col>46</xdr:col>
      <xdr:colOff>38100</xdr:colOff>
      <xdr:row>38</xdr:row>
      <xdr:rowOff>119380</xdr:rowOff>
    </xdr:to>
    <xdr:sp macro="" textlink="">
      <xdr:nvSpPr>
        <xdr:cNvPr id="120" name="フローチャート: 判断 119"/>
        <xdr:cNvSpPr/>
      </xdr:nvSpPr>
      <xdr:spPr>
        <a:xfrm>
          <a:off x="8699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143510</xdr:rowOff>
    </xdr:from>
    <xdr:to>
      <xdr:col>41</xdr:col>
      <xdr:colOff>101600</xdr:colOff>
      <xdr:row>38</xdr:row>
      <xdr:rowOff>73660</xdr:rowOff>
    </xdr:to>
    <xdr:sp macro="" textlink="">
      <xdr:nvSpPr>
        <xdr:cNvPr id="121" name="フローチャート: 判断 120"/>
        <xdr:cNvSpPr/>
      </xdr:nvSpPr>
      <xdr:spPr>
        <a:xfrm>
          <a:off x="781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166370</xdr:rowOff>
    </xdr:from>
    <xdr:to>
      <xdr:col>36</xdr:col>
      <xdr:colOff>165100</xdr:colOff>
      <xdr:row>38</xdr:row>
      <xdr:rowOff>96520</xdr:rowOff>
    </xdr:to>
    <xdr:sp macro="" textlink="">
      <xdr:nvSpPr>
        <xdr:cNvPr id="122" name="フローチャート: 判断 121"/>
        <xdr:cNvSpPr/>
      </xdr:nvSpPr>
      <xdr:spPr>
        <a:xfrm>
          <a:off x="6921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120650</xdr:rowOff>
    </xdr:from>
    <xdr:to>
      <xdr:col>55</xdr:col>
      <xdr:colOff>50800</xdr:colOff>
      <xdr:row>42</xdr:row>
      <xdr:rowOff>50800</xdr:rowOff>
    </xdr:to>
    <xdr:sp macro="" textlink="">
      <xdr:nvSpPr>
        <xdr:cNvPr id="128" name="楕円 127"/>
        <xdr:cNvSpPr/>
      </xdr:nvSpPr>
      <xdr:spPr>
        <a:xfrm>
          <a:off x="10426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35577</xdr:rowOff>
    </xdr:from>
    <xdr:ext cx="469744" cy="259045"/>
    <xdr:sp macro="" textlink="">
      <xdr:nvSpPr>
        <xdr:cNvPr id="129" name="【図書館】&#10;一人当たり面積該当値テキスト"/>
        <xdr:cNvSpPr txBox="1"/>
      </xdr:nvSpPr>
      <xdr:spPr>
        <a:xfrm>
          <a:off x="10515600"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120650</xdr:rowOff>
    </xdr:from>
    <xdr:to>
      <xdr:col>50</xdr:col>
      <xdr:colOff>165100</xdr:colOff>
      <xdr:row>42</xdr:row>
      <xdr:rowOff>50800</xdr:rowOff>
    </xdr:to>
    <xdr:sp macro="" textlink="">
      <xdr:nvSpPr>
        <xdr:cNvPr id="130" name="楕円 129"/>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0</xdr:rowOff>
    </xdr:from>
    <xdr:to>
      <xdr:col>55</xdr:col>
      <xdr:colOff>0</xdr:colOff>
      <xdr:row>42</xdr:row>
      <xdr:rowOff>0</xdr:rowOff>
    </xdr:to>
    <xdr:cxnSp macro="">
      <xdr:nvCxnSpPr>
        <xdr:cNvPr id="131" name="直線コネクタ 130"/>
        <xdr:cNvCxnSpPr/>
      </xdr:nvCxnSpPr>
      <xdr:spPr>
        <a:xfrm>
          <a:off x="9639300" y="720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120650</xdr:rowOff>
    </xdr:from>
    <xdr:to>
      <xdr:col>46</xdr:col>
      <xdr:colOff>38100</xdr:colOff>
      <xdr:row>42</xdr:row>
      <xdr:rowOff>50800</xdr:rowOff>
    </xdr:to>
    <xdr:sp macro="" textlink="">
      <xdr:nvSpPr>
        <xdr:cNvPr id="132" name="楕円 131"/>
        <xdr:cNvSpPr/>
      </xdr:nvSpPr>
      <xdr:spPr>
        <a:xfrm>
          <a:off x="869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0</xdr:rowOff>
    </xdr:from>
    <xdr:to>
      <xdr:col>50</xdr:col>
      <xdr:colOff>114300</xdr:colOff>
      <xdr:row>42</xdr:row>
      <xdr:rowOff>0</xdr:rowOff>
    </xdr:to>
    <xdr:cxnSp macro="">
      <xdr:nvCxnSpPr>
        <xdr:cNvPr id="133" name="直線コネクタ 132"/>
        <xdr:cNvCxnSpPr/>
      </xdr:nvCxnSpPr>
      <xdr:spPr>
        <a:xfrm>
          <a:off x="8750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120650</xdr:rowOff>
    </xdr:from>
    <xdr:to>
      <xdr:col>41</xdr:col>
      <xdr:colOff>101600</xdr:colOff>
      <xdr:row>42</xdr:row>
      <xdr:rowOff>50800</xdr:rowOff>
    </xdr:to>
    <xdr:sp macro="" textlink="">
      <xdr:nvSpPr>
        <xdr:cNvPr id="134" name="楕円 133"/>
        <xdr:cNvSpPr/>
      </xdr:nvSpPr>
      <xdr:spPr>
        <a:xfrm>
          <a:off x="7810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0</xdr:rowOff>
    </xdr:from>
    <xdr:to>
      <xdr:col>45</xdr:col>
      <xdr:colOff>177800</xdr:colOff>
      <xdr:row>42</xdr:row>
      <xdr:rowOff>0</xdr:rowOff>
    </xdr:to>
    <xdr:cxnSp macro="">
      <xdr:nvCxnSpPr>
        <xdr:cNvPr id="135" name="直線コネクタ 134"/>
        <xdr:cNvCxnSpPr/>
      </xdr:nvCxnSpPr>
      <xdr:spPr>
        <a:xfrm>
          <a:off x="7861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120650</xdr:rowOff>
    </xdr:from>
    <xdr:to>
      <xdr:col>36</xdr:col>
      <xdr:colOff>165100</xdr:colOff>
      <xdr:row>42</xdr:row>
      <xdr:rowOff>50800</xdr:rowOff>
    </xdr:to>
    <xdr:sp macro="" textlink="">
      <xdr:nvSpPr>
        <xdr:cNvPr id="136" name="楕円 135"/>
        <xdr:cNvSpPr/>
      </xdr:nvSpPr>
      <xdr:spPr>
        <a:xfrm>
          <a:off x="6921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0</xdr:rowOff>
    </xdr:from>
    <xdr:to>
      <xdr:col>41</xdr:col>
      <xdr:colOff>50800</xdr:colOff>
      <xdr:row>42</xdr:row>
      <xdr:rowOff>0</xdr:rowOff>
    </xdr:to>
    <xdr:cxnSp macro="">
      <xdr:nvCxnSpPr>
        <xdr:cNvPr id="137" name="直線コネクタ 136"/>
        <xdr:cNvCxnSpPr/>
      </xdr:nvCxnSpPr>
      <xdr:spPr>
        <a:xfrm>
          <a:off x="6972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25417</xdr:rowOff>
    </xdr:from>
    <xdr:ext cx="469744" cy="259045"/>
    <xdr:sp macro="" textlink="">
      <xdr:nvSpPr>
        <xdr:cNvPr id="138" name="n_1aveValue【図書館】&#10;一人当たり面積"/>
        <xdr:cNvSpPr txBox="1"/>
      </xdr:nvSpPr>
      <xdr:spPr>
        <a:xfrm>
          <a:off x="93917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135907</xdr:rowOff>
    </xdr:from>
    <xdr:ext cx="469744" cy="259045"/>
    <xdr:sp macro="" textlink="">
      <xdr:nvSpPr>
        <xdr:cNvPr id="139" name="n_2aveValue【図書館】&#10;一人当たり面積"/>
        <xdr:cNvSpPr txBox="1"/>
      </xdr:nvSpPr>
      <xdr:spPr>
        <a:xfrm>
          <a:off x="8515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90187</xdr:rowOff>
    </xdr:from>
    <xdr:ext cx="469744" cy="259045"/>
    <xdr:sp macro="" textlink="">
      <xdr:nvSpPr>
        <xdr:cNvPr id="140" name="n_3aveValue【図書館】&#10;一人当たり面積"/>
        <xdr:cNvSpPr txBox="1"/>
      </xdr:nvSpPr>
      <xdr:spPr>
        <a:xfrm>
          <a:off x="7626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113047</xdr:rowOff>
    </xdr:from>
    <xdr:ext cx="469744" cy="259045"/>
    <xdr:sp macro="" textlink="">
      <xdr:nvSpPr>
        <xdr:cNvPr id="141" name="n_4aveValue【図書館】&#10;一人当たり面積"/>
        <xdr:cNvSpPr txBox="1"/>
      </xdr:nvSpPr>
      <xdr:spPr>
        <a:xfrm>
          <a:off x="6737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41927</xdr:rowOff>
    </xdr:from>
    <xdr:ext cx="469744" cy="259045"/>
    <xdr:sp macro="" textlink="">
      <xdr:nvSpPr>
        <xdr:cNvPr id="142" name="n_1mainValue【図書館】&#10;一人当たり面積"/>
        <xdr:cNvSpPr txBox="1"/>
      </xdr:nvSpPr>
      <xdr:spPr>
        <a:xfrm>
          <a:off x="93917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41927</xdr:rowOff>
    </xdr:from>
    <xdr:ext cx="469744" cy="259045"/>
    <xdr:sp macro="" textlink="">
      <xdr:nvSpPr>
        <xdr:cNvPr id="143" name="n_2mainValue【図書館】&#10;一人当たり面積"/>
        <xdr:cNvSpPr txBox="1"/>
      </xdr:nvSpPr>
      <xdr:spPr>
        <a:xfrm>
          <a:off x="8515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41927</xdr:rowOff>
    </xdr:from>
    <xdr:ext cx="469744" cy="259045"/>
    <xdr:sp macro="" textlink="">
      <xdr:nvSpPr>
        <xdr:cNvPr id="144" name="n_3mainValue【図書館】&#10;一人当たり面積"/>
        <xdr:cNvSpPr txBox="1"/>
      </xdr:nvSpPr>
      <xdr:spPr>
        <a:xfrm>
          <a:off x="7626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41927</xdr:rowOff>
    </xdr:from>
    <xdr:ext cx="469744" cy="259045"/>
    <xdr:sp macro="" textlink="">
      <xdr:nvSpPr>
        <xdr:cNvPr id="145" name="n_4mainValue【図書館】&#10;一人当たり面積"/>
        <xdr:cNvSpPr txBox="1"/>
      </xdr:nvSpPr>
      <xdr:spPr>
        <a:xfrm>
          <a:off x="6737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63</xdr:row>
      <xdr:rowOff>66947</xdr:rowOff>
    </xdr:to>
    <xdr:cxnSp macro="">
      <xdr:nvCxnSpPr>
        <xdr:cNvPr id="172" name="直線コネクタ 171"/>
        <xdr:cNvCxnSpPr/>
      </xdr:nvCxnSpPr>
      <xdr:spPr>
        <a:xfrm flipV="1">
          <a:off x="4634865" y="957834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70774</xdr:rowOff>
    </xdr:from>
    <xdr:ext cx="405111" cy="259045"/>
    <xdr:sp macro="" textlink="">
      <xdr:nvSpPr>
        <xdr:cNvPr id="173" name="【体育館・プール】&#10;有形固定資産減価償却率最小値テキスト"/>
        <xdr:cNvSpPr txBox="1"/>
      </xdr:nvSpPr>
      <xdr:spPr>
        <a:xfrm>
          <a:off x="4673600" y="1087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66947</xdr:rowOff>
    </xdr:from>
    <xdr:to>
      <xdr:col>24</xdr:col>
      <xdr:colOff>152400</xdr:colOff>
      <xdr:row>63</xdr:row>
      <xdr:rowOff>66947</xdr:rowOff>
    </xdr:to>
    <xdr:cxnSp macro="">
      <xdr:nvCxnSpPr>
        <xdr:cNvPr id="174" name="直線コネクタ 173"/>
        <xdr:cNvCxnSpPr/>
      </xdr:nvCxnSpPr>
      <xdr:spPr>
        <a:xfrm>
          <a:off x="4546600" y="1086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5" name="【体育館・プー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151692</xdr:rowOff>
    </xdr:from>
    <xdr:ext cx="405111" cy="259045"/>
    <xdr:sp macro="" textlink="">
      <xdr:nvSpPr>
        <xdr:cNvPr id="177" name="【体育館・プール】&#10;有形固定資産減価償却率平均値テキスト"/>
        <xdr:cNvSpPr txBox="1"/>
      </xdr:nvSpPr>
      <xdr:spPr>
        <a:xfrm>
          <a:off x="4673600" y="9924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128815</xdr:rowOff>
    </xdr:from>
    <xdr:to>
      <xdr:col>24</xdr:col>
      <xdr:colOff>114300</xdr:colOff>
      <xdr:row>59</xdr:row>
      <xdr:rowOff>58965</xdr:rowOff>
    </xdr:to>
    <xdr:sp macro="" textlink="">
      <xdr:nvSpPr>
        <xdr:cNvPr id="178" name="フローチャート: 判断 177"/>
        <xdr:cNvSpPr/>
      </xdr:nvSpPr>
      <xdr:spPr>
        <a:xfrm>
          <a:off x="45847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92891</xdr:rowOff>
    </xdr:from>
    <xdr:to>
      <xdr:col>20</xdr:col>
      <xdr:colOff>38100</xdr:colOff>
      <xdr:row>59</xdr:row>
      <xdr:rowOff>23041</xdr:rowOff>
    </xdr:to>
    <xdr:sp macro="" textlink="">
      <xdr:nvSpPr>
        <xdr:cNvPr id="179" name="フローチャート: 判断 178"/>
        <xdr:cNvSpPr/>
      </xdr:nvSpPr>
      <xdr:spPr>
        <a:xfrm>
          <a:off x="37465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153307</xdr:rowOff>
    </xdr:from>
    <xdr:to>
      <xdr:col>15</xdr:col>
      <xdr:colOff>101600</xdr:colOff>
      <xdr:row>58</xdr:row>
      <xdr:rowOff>83457</xdr:rowOff>
    </xdr:to>
    <xdr:sp macro="" textlink="">
      <xdr:nvSpPr>
        <xdr:cNvPr id="180" name="フローチャート: 判断 179"/>
        <xdr:cNvSpPr/>
      </xdr:nvSpPr>
      <xdr:spPr>
        <a:xfrm>
          <a:off x="2857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159838</xdr:rowOff>
    </xdr:from>
    <xdr:to>
      <xdr:col>10</xdr:col>
      <xdr:colOff>165100</xdr:colOff>
      <xdr:row>58</xdr:row>
      <xdr:rowOff>89988</xdr:rowOff>
    </xdr:to>
    <xdr:sp macro="" textlink="">
      <xdr:nvSpPr>
        <xdr:cNvPr id="181" name="フローチャート: 判断 180"/>
        <xdr:cNvSpPr/>
      </xdr:nvSpPr>
      <xdr:spPr>
        <a:xfrm>
          <a:off x="1968500" y="993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104322</xdr:rowOff>
    </xdr:from>
    <xdr:to>
      <xdr:col>6</xdr:col>
      <xdr:colOff>38100</xdr:colOff>
      <xdr:row>58</xdr:row>
      <xdr:rowOff>34472</xdr:rowOff>
    </xdr:to>
    <xdr:sp macro="" textlink="">
      <xdr:nvSpPr>
        <xdr:cNvPr id="182" name="フローチャート: 判断 181"/>
        <xdr:cNvSpPr/>
      </xdr:nvSpPr>
      <xdr:spPr>
        <a:xfrm>
          <a:off x="1079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16147</xdr:rowOff>
    </xdr:from>
    <xdr:to>
      <xdr:col>24</xdr:col>
      <xdr:colOff>114300</xdr:colOff>
      <xdr:row>63</xdr:row>
      <xdr:rowOff>117747</xdr:rowOff>
    </xdr:to>
    <xdr:sp macro="" textlink="">
      <xdr:nvSpPr>
        <xdr:cNvPr id="188" name="楕円 187"/>
        <xdr:cNvSpPr/>
      </xdr:nvSpPr>
      <xdr:spPr>
        <a:xfrm>
          <a:off x="45847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102524</xdr:rowOff>
    </xdr:from>
    <xdr:ext cx="405111" cy="259045"/>
    <xdr:sp macro="" textlink="">
      <xdr:nvSpPr>
        <xdr:cNvPr id="189" name="【体育館・プール】&#10;有形固定資産減価償却率該当値テキスト"/>
        <xdr:cNvSpPr txBox="1"/>
      </xdr:nvSpPr>
      <xdr:spPr>
        <a:xfrm>
          <a:off x="4673600" y="1073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132080</xdr:rowOff>
    </xdr:from>
    <xdr:to>
      <xdr:col>20</xdr:col>
      <xdr:colOff>38100</xdr:colOff>
      <xdr:row>63</xdr:row>
      <xdr:rowOff>62230</xdr:rowOff>
    </xdr:to>
    <xdr:sp macro="" textlink="">
      <xdr:nvSpPr>
        <xdr:cNvPr id="190" name="楕円 189"/>
        <xdr:cNvSpPr/>
      </xdr:nvSpPr>
      <xdr:spPr>
        <a:xfrm>
          <a:off x="3746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63</xdr:row>
      <xdr:rowOff>66947</xdr:rowOff>
    </xdr:to>
    <xdr:cxnSp macro="">
      <xdr:nvCxnSpPr>
        <xdr:cNvPr id="191" name="直線コネクタ 190"/>
        <xdr:cNvCxnSpPr/>
      </xdr:nvCxnSpPr>
      <xdr:spPr>
        <a:xfrm>
          <a:off x="3797300" y="1081278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73297</xdr:rowOff>
    </xdr:from>
    <xdr:to>
      <xdr:col>15</xdr:col>
      <xdr:colOff>101600</xdr:colOff>
      <xdr:row>63</xdr:row>
      <xdr:rowOff>3447</xdr:rowOff>
    </xdr:to>
    <xdr:sp macro="" textlink="">
      <xdr:nvSpPr>
        <xdr:cNvPr id="192" name="楕円 191"/>
        <xdr:cNvSpPr/>
      </xdr:nvSpPr>
      <xdr:spPr>
        <a:xfrm>
          <a:off x="2857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124097</xdr:rowOff>
    </xdr:from>
    <xdr:to>
      <xdr:col>19</xdr:col>
      <xdr:colOff>177800</xdr:colOff>
      <xdr:row>63</xdr:row>
      <xdr:rowOff>11430</xdr:rowOff>
    </xdr:to>
    <xdr:cxnSp macro="">
      <xdr:nvCxnSpPr>
        <xdr:cNvPr id="193" name="直線コネクタ 192"/>
        <xdr:cNvCxnSpPr/>
      </xdr:nvCxnSpPr>
      <xdr:spPr>
        <a:xfrm>
          <a:off x="2908300" y="107539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14515</xdr:rowOff>
    </xdr:from>
    <xdr:to>
      <xdr:col>10</xdr:col>
      <xdr:colOff>165100</xdr:colOff>
      <xdr:row>62</xdr:row>
      <xdr:rowOff>116115</xdr:rowOff>
    </xdr:to>
    <xdr:sp macro="" textlink="">
      <xdr:nvSpPr>
        <xdr:cNvPr id="194" name="楕円 193"/>
        <xdr:cNvSpPr/>
      </xdr:nvSpPr>
      <xdr:spPr>
        <a:xfrm>
          <a:off x="1968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65315</xdr:rowOff>
    </xdr:from>
    <xdr:to>
      <xdr:col>15</xdr:col>
      <xdr:colOff>50800</xdr:colOff>
      <xdr:row>62</xdr:row>
      <xdr:rowOff>124097</xdr:rowOff>
    </xdr:to>
    <xdr:cxnSp macro="">
      <xdr:nvCxnSpPr>
        <xdr:cNvPr id="195" name="直線コネクタ 194"/>
        <xdr:cNvCxnSpPr/>
      </xdr:nvCxnSpPr>
      <xdr:spPr>
        <a:xfrm>
          <a:off x="2019300" y="1069521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130447</xdr:rowOff>
    </xdr:from>
    <xdr:to>
      <xdr:col>6</xdr:col>
      <xdr:colOff>38100</xdr:colOff>
      <xdr:row>62</xdr:row>
      <xdr:rowOff>60597</xdr:rowOff>
    </xdr:to>
    <xdr:sp macro="" textlink="">
      <xdr:nvSpPr>
        <xdr:cNvPr id="196" name="楕円 195"/>
        <xdr:cNvSpPr/>
      </xdr:nvSpPr>
      <xdr:spPr>
        <a:xfrm>
          <a:off x="1079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9797</xdr:rowOff>
    </xdr:from>
    <xdr:to>
      <xdr:col>10</xdr:col>
      <xdr:colOff>114300</xdr:colOff>
      <xdr:row>62</xdr:row>
      <xdr:rowOff>65315</xdr:rowOff>
    </xdr:to>
    <xdr:cxnSp macro="">
      <xdr:nvCxnSpPr>
        <xdr:cNvPr id="197" name="直線コネクタ 196"/>
        <xdr:cNvCxnSpPr/>
      </xdr:nvCxnSpPr>
      <xdr:spPr>
        <a:xfrm>
          <a:off x="1130300" y="10639697"/>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39568</xdr:rowOff>
    </xdr:from>
    <xdr:ext cx="405111" cy="259045"/>
    <xdr:sp macro="" textlink="">
      <xdr:nvSpPr>
        <xdr:cNvPr id="198" name="n_1aveValue【体育館・プール】&#10;有形固定資産減価償却率"/>
        <xdr:cNvSpPr txBox="1"/>
      </xdr:nvSpPr>
      <xdr:spPr>
        <a:xfrm>
          <a:off x="3582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99984</xdr:rowOff>
    </xdr:from>
    <xdr:ext cx="405111" cy="259045"/>
    <xdr:sp macro="" textlink="">
      <xdr:nvSpPr>
        <xdr:cNvPr id="199" name="n_2aveValue【体育館・プール】&#10;有形固定資産減価償却率"/>
        <xdr:cNvSpPr txBox="1"/>
      </xdr:nvSpPr>
      <xdr:spPr>
        <a:xfrm>
          <a:off x="2705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106515</xdr:rowOff>
    </xdr:from>
    <xdr:ext cx="405111" cy="259045"/>
    <xdr:sp macro="" textlink="">
      <xdr:nvSpPr>
        <xdr:cNvPr id="200" name="n_3aveValue【体育館・プール】&#10;有形固定資産減価償却率"/>
        <xdr:cNvSpPr txBox="1"/>
      </xdr:nvSpPr>
      <xdr:spPr>
        <a:xfrm>
          <a:off x="18167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50999</xdr:rowOff>
    </xdr:from>
    <xdr:ext cx="405111" cy="259045"/>
    <xdr:sp macro="" textlink="">
      <xdr:nvSpPr>
        <xdr:cNvPr id="201" name="n_4aveValue【体育館・プール】&#10;有形固定資産減価償却率"/>
        <xdr:cNvSpPr txBox="1"/>
      </xdr:nvSpPr>
      <xdr:spPr>
        <a:xfrm>
          <a:off x="927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53357</xdr:rowOff>
    </xdr:from>
    <xdr:ext cx="405111" cy="259045"/>
    <xdr:sp macro="" textlink="">
      <xdr:nvSpPr>
        <xdr:cNvPr id="202" name="n_1mainValue【体育館・プール】&#10;有形固定資産減価償却率"/>
        <xdr:cNvSpPr txBox="1"/>
      </xdr:nvSpPr>
      <xdr:spPr>
        <a:xfrm>
          <a:off x="3582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166024</xdr:rowOff>
    </xdr:from>
    <xdr:ext cx="405111" cy="259045"/>
    <xdr:sp macro="" textlink="">
      <xdr:nvSpPr>
        <xdr:cNvPr id="203" name="n_2mainValue【体育館・プール】&#10;有形固定資産減価償却率"/>
        <xdr:cNvSpPr txBox="1"/>
      </xdr:nvSpPr>
      <xdr:spPr>
        <a:xfrm>
          <a:off x="2705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107242</xdr:rowOff>
    </xdr:from>
    <xdr:ext cx="405111" cy="259045"/>
    <xdr:sp macro="" textlink="">
      <xdr:nvSpPr>
        <xdr:cNvPr id="204" name="n_3mainValue【体育館・プール】&#10;有形固定資産減価償却率"/>
        <xdr:cNvSpPr txBox="1"/>
      </xdr:nvSpPr>
      <xdr:spPr>
        <a:xfrm>
          <a:off x="1816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51724</xdr:rowOff>
    </xdr:from>
    <xdr:ext cx="405111" cy="259045"/>
    <xdr:sp macro="" textlink="">
      <xdr:nvSpPr>
        <xdr:cNvPr id="205" name="n_4mainValue【体育館・プール】&#10;有形固定資産減価償却率"/>
        <xdr:cNvSpPr txBox="1"/>
      </xdr:nvSpPr>
      <xdr:spPr>
        <a:xfrm>
          <a:off x="927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146957</xdr:rowOff>
    </xdr:from>
    <xdr:to>
      <xdr:col>54</xdr:col>
      <xdr:colOff>189865</xdr:colOff>
      <xdr:row>63</xdr:row>
      <xdr:rowOff>151856</xdr:rowOff>
    </xdr:to>
    <xdr:cxnSp macro="">
      <xdr:nvCxnSpPr>
        <xdr:cNvPr id="232" name="直線コネクタ 231"/>
        <xdr:cNvCxnSpPr/>
      </xdr:nvCxnSpPr>
      <xdr:spPr>
        <a:xfrm flipV="1">
          <a:off x="10476865" y="9576707"/>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155683</xdr:rowOff>
    </xdr:from>
    <xdr:ext cx="469744" cy="259045"/>
    <xdr:sp macro="" textlink="">
      <xdr:nvSpPr>
        <xdr:cNvPr id="233" name="【体育館・プール】&#10;一人当たり面積最小値テキスト"/>
        <xdr:cNvSpPr txBox="1"/>
      </xdr:nvSpPr>
      <xdr:spPr>
        <a:xfrm>
          <a:off x="10515600" y="1095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151856</xdr:rowOff>
    </xdr:from>
    <xdr:to>
      <xdr:col>55</xdr:col>
      <xdr:colOff>88900</xdr:colOff>
      <xdr:row>63</xdr:row>
      <xdr:rowOff>151856</xdr:rowOff>
    </xdr:to>
    <xdr:cxnSp macro="">
      <xdr:nvCxnSpPr>
        <xdr:cNvPr id="234" name="直線コネクタ 233"/>
        <xdr:cNvCxnSpPr/>
      </xdr:nvCxnSpPr>
      <xdr:spPr>
        <a:xfrm>
          <a:off x="10388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93634</xdr:rowOff>
    </xdr:from>
    <xdr:ext cx="469744" cy="259045"/>
    <xdr:sp macro="" textlink="">
      <xdr:nvSpPr>
        <xdr:cNvPr id="235" name="【体育館・プール】&#10;一人当たり面積最大値テキスト"/>
        <xdr:cNvSpPr txBox="1"/>
      </xdr:nvSpPr>
      <xdr:spPr>
        <a:xfrm>
          <a:off x="10515600" y="935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146957</xdr:rowOff>
    </xdr:from>
    <xdr:to>
      <xdr:col>55</xdr:col>
      <xdr:colOff>88900</xdr:colOff>
      <xdr:row>55</xdr:row>
      <xdr:rowOff>146957</xdr:rowOff>
    </xdr:to>
    <xdr:cxnSp macro="">
      <xdr:nvCxnSpPr>
        <xdr:cNvPr id="236" name="直線コネクタ 235"/>
        <xdr:cNvCxnSpPr/>
      </xdr:nvCxnSpPr>
      <xdr:spPr>
        <a:xfrm>
          <a:off x="10388600" y="957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150058</xdr:rowOff>
    </xdr:from>
    <xdr:ext cx="469744" cy="259045"/>
    <xdr:sp macro="" textlink="">
      <xdr:nvSpPr>
        <xdr:cNvPr id="237" name="【体育館・プール】&#10;一人当たり面積平均値テキスト"/>
        <xdr:cNvSpPr txBox="1"/>
      </xdr:nvSpPr>
      <xdr:spPr>
        <a:xfrm>
          <a:off x="10515600" y="1043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127181</xdr:rowOff>
    </xdr:from>
    <xdr:to>
      <xdr:col>55</xdr:col>
      <xdr:colOff>50800</xdr:colOff>
      <xdr:row>62</xdr:row>
      <xdr:rowOff>57331</xdr:rowOff>
    </xdr:to>
    <xdr:sp macro="" textlink="">
      <xdr:nvSpPr>
        <xdr:cNvPr id="238" name="フローチャート: 判断 237"/>
        <xdr:cNvSpPr/>
      </xdr:nvSpPr>
      <xdr:spPr>
        <a:xfrm>
          <a:off x="104267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39" name="フローチャート: 判断 238"/>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107587</xdr:rowOff>
    </xdr:from>
    <xdr:to>
      <xdr:col>46</xdr:col>
      <xdr:colOff>38100</xdr:colOff>
      <xdr:row>62</xdr:row>
      <xdr:rowOff>37737</xdr:rowOff>
    </xdr:to>
    <xdr:sp macro="" textlink="">
      <xdr:nvSpPr>
        <xdr:cNvPr id="240" name="フローチャート: 判断 239"/>
        <xdr:cNvSpPr/>
      </xdr:nvSpPr>
      <xdr:spPr>
        <a:xfrm>
          <a:off x="8699500" y="10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37374</xdr:rowOff>
    </xdr:from>
    <xdr:to>
      <xdr:col>41</xdr:col>
      <xdr:colOff>101600</xdr:colOff>
      <xdr:row>61</xdr:row>
      <xdr:rowOff>138974</xdr:rowOff>
    </xdr:to>
    <xdr:sp macro="" textlink="">
      <xdr:nvSpPr>
        <xdr:cNvPr id="241" name="フローチャート: 判断 240"/>
        <xdr:cNvSpPr/>
      </xdr:nvSpPr>
      <xdr:spPr>
        <a:xfrm>
          <a:off x="7810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53703</xdr:rowOff>
    </xdr:from>
    <xdr:to>
      <xdr:col>36</xdr:col>
      <xdr:colOff>165100</xdr:colOff>
      <xdr:row>61</xdr:row>
      <xdr:rowOff>155303</xdr:rowOff>
    </xdr:to>
    <xdr:sp macro="" textlink="">
      <xdr:nvSpPr>
        <xdr:cNvPr id="242" name="フローチャート: 判断 241"/>
        <xdr:cNvSpPr/>
      </xdr:nvSpPr>
      <xdr:spPr>
        <a:xfrm>
          <a:off x="6921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101056</xdr:rowOff>
    </xdr:from>
    <xdr:to>
      <xdr:col>55</xdr:col>
      <xdr:colOff>50800</xdr:colOff>
      <xdr:row>64</xdr:row>
      <xdr:rowOff>31206</xdr:rowOff>
    </xdr:to>
    <xdr:sp macro="" textlink="">
      <xdr:nvSpPr>
        <xdr:cNvPr id="248" name="楕円 247"/>
        <xdr:cNvSpPr/>
      </xdr:nvSpPr>
      <xdr:spPr>
        <a:xfrm>
          <a:off x="104267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15983</xdr:rowOff>
    </xdr:from>
    <xdr:ext cx="469744" cy="259045"/>
    <xdr:sp macro="" textlink="">
      <xdr:nvSpPr>
        <xdr:cNvPr id="249" name="【体育館・プール】&#10;一人当たり面積該当値テキスト"/>
        <xdr:cNvSpPr txBox="1"/>
      </xdr:nvSpPr>
      <xdr:spPr>
        <a:xfrm>
          <a:off x="10515600" y="108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109220</xdr:rowOff>
    </xdr:from>
    <xdr:to>
      <xdr:col>50</xdr:col>
      <xdr:colOff>165100</xdr:colOff>
      <xdr:row>64</xdr:row>
      <xdr:rowOff>39370</xdr:rowOff>
    </xdr:to>
    <xdr:sp macro="" textlink="">
      <xdr:nvSpPr>
        <xdr:cNvPr id="250" name="楕円 249"/>
        <xdr:cNvSpPr/>
      </xdr:nvSpPr>
      <xdr:spPr>
        <a:xfrm>
          <a:off x="9588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151856</xdr:rowOff>
    </xdr:from>
    <xdr:to>
      <xdr:col>55</xdr:col>
      <xdr:colOff>0</xdr:colOff>
      <xdr:row>63</xdr:row>
      <xdr:rowOff>160020</xdr:rowOff>
    </xdr:to>
    <xdr:cxnSp macro="">
      <xdr:nvCxnSpPr>
        <xdr:cNvPr id="251" name="直線コネクタ 250"/>
        <xdr:cNvCxnSpPr/>
      </xdr:nvCxnSpPr>
      <xdr:spPr>
        <a:xfrm flipV="1">
          <a:off x="9639300" y="1095320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53703</xdr:rowOff>
    </xdr:from>
    <xdr:to>
      <xdr:col>46</xdr:col>
      <xdr:colOff>38100</xdr:colOff>
      <xdr:row>64</xdr:row>
      <xdr:rowOff>155303</xdr:rowOff>
    </xdr:to>
    <xdr:sp macro="" textlink="">
      <xdr:nvSpPr>
        <xdr:cNvPr id="252" name="楕円 251"/>
        <xdr:cNvSpPr/>
      </xdr:nvSpPr>
      <xdr:spPr>
        <a:xfrm>
          <a:off x="8699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160020</xdr:rowOff>
    </xdr:from>
    <xdr:to>
      <xdr:col>50</xdr:col>
      <xdr:colOff>114300</xdr:colOff>
      <xdr:row>64</xdr:row>
      <xdr:rowOff>104503</xdr:rowOff>
    </xdr:to>
    <xdr:cxnSp macro="">
      <xdr:nvCxnSpPr>
        <xdr:cNvPr id="253" name="直線コネクタ 252"/>
        <xdr:cNvCxnSpPr/>
      </xdr:nvCxnSpPr>
      <xdr:spPr>
        <a:xfrm flipV="1">
          <a:off x="8750300" y="10961370"/>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122283</xdr:rowOff>
    </xdr:from>
    <xdr:to>
      <xdr:col>41</xdr:col>
      <xdr:colOff>101600</xdr:colOff>
      <xdr:row>64</xdr:row>
      <xdr:rowOff>52433</xdr:rowOff>
    </xdr:to>
    <xdr:sp macro="" textlink="">
      <xdr:nvSpPr>
        <xdr:cNvPr id="254" name="楕円 253"/>
        <xdr:cNvSpPr/>
      </xdr:nvSpPr>
      <xdr:spPr>
        <a:xfrm>
          <a:off x="78105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1633</xdr:rowOff>
    </xdr:from>
    <xdr:to>
      <xdr:col>45</xdr:col>
      <xdr:colOff>177800</xdr:colOff>
      <xdr:row>64</xdr:row>
      <xdr:rowOff>104503</xdr:rowOff>
    </xdr:to>
    <xdr:cxnSp macro="">
      <xdr:nvCxnSpPr>
        <xdr:cNvPr id="255" name="直線コネクタ 254"/>
        <xdr:cNvCxnSpPr/>
      </xdr:nvCxnSpPr>
      <xdr:spPr>
        <a:xfrm>
          <a:off x="7861300" y="10974433"/>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128815</xdr:rowOff>
    </xdr:from>
    <xdr:to>
      <xdr:col>36</xdr:col>
      <xdr:colOff>165100</xdr:colOff>
      <xdr:row>64</xdr:row>
      <xdr:rowOff>58965</xdr:rowOff>
    </xdr:to>
    <xdr:sp macro="" textlink="">
      <xdr:nvSpPr>
        <xdr:cNvPr id="256" name="楕円 255"/>
        <xdr:cNvSpPr/>
      </xdr:nvSpPr>
      <xdr:spPr>
        <a:xfrm>
          <a:off x="6921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1633</xdr:rowOff>
    </xdr:from>
    <xdr:to>
      <xdr:col>41</xdr:col>
      <xdr:colOff>50800</xdr:colOff>
      <xdr:row>64</xdr:row>
      <xdr:rowOff>8165</xdr:rowOff>
    </xdr:to>
    <xdr:cxnSp macro="">
      <xdr:nvCxnSpPr>
        <xdr:cNvPr id="257" name="直線コネクタ 256"/>
        <xdr:cNvCxnSpPr/>
      </xdr:nvCxnSpPr>
      <xdr:spPr>
        <a:xfrm flipV="1">
          <a:off x="6972300" y="1097443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132642</xdr:rowOff>
    </xdr:from>
    <xdr:ext cx="469744" cy="259045"/>
    <xdr:sp macro="" textlink="">
      <xdr:nvSpPr>
        <xdr:cNvPr id="258" name="n_1aveValue【体育館・プール】&#10;一人当たり面積"/>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54264</xdr:rowOff>
    </xdr:from>
    <xdr:ext cx="469744" cy="259045"/>
    <xdr:sp macro="" textlink="">
      <xdr:nvSpPr>
        <xdr:cNvPr id="259" name="n_2aveValue【体育館・プール】&#10;一人当たり面積"/>
        <xdr:cNvSpPr txBox="1"/>
      </xdr:nvSpPr>
      <xdr:spPr>
        <a:xfrm>
          <a:off x="8515427" y="103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155501</xdr:rowOff>
    </xdr:from>
    <xdr:ext cx="469744" cy="259045"/>
    <xdr:sp macro="" textlink="">
      <xdr:nvSpPr>
        <xdr:cNvPr id="260" name="n_3aveValue【体育館・プール】&#10;一人当たり面積"/>
        <xdr:cNvSpPr txBox="1"/>
      </xdr:nvSpPr>
      <xdr:spPr>
        <a:xfrm>
          <a:off x="7626427" y="1027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380</xdr:rowOff>
    </xdr:from>
    <xdr:ext cx="469744" cy="259045"/>
    <xdr:sp macro="" textlink="">
      <xdr:nvSpPr>
        <xdr:cNvPr id="261" name="n_4aveValue【体育館・プール】&#10;一人当たり面積"/>
        <xdr:cNvSpPr txBox="1"/>
      </xdr:nvSpPr>
      <xdr:spPr>
        <a:xfrm>
          <a:off x="6737427" y="102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30497</xdr:rowOff>
    </xdr:from>
    <xdr:ext cx="469744" cy="259045"/>
    <xdr:sp macro="" textlink="">
      <xdr:nvSpPr>
        <xdr:cNvPr id="262" name="n_1mainValue【体育館・プール】&#10;一人当たり面積"/>
        <xdr:cNvSpPr txBox="1"/>
      </xdr:nvSpPr>
      <xdr:spPr>
        <a:xfrm>
          <a:off x="9391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146430</xdr:rowOff>
    </xdr:from>
    <xdr:ext cx="469744" cy="259045"/>
    <xdr:sp macro="" textlink="">
      <xdr:nvSpPr>
        <xdr:cNvPr id="263" name="n_2mainValue【体育館・プール】&#10;一人当たり面積"/>
        <xdr:cNvSpPr txBox="1"/>
      </xdr:nvSpPr>
      <xdr:spPr>
        <a:xfrm>
          <a:off x="8515427" y="1111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43560</xdr:rowOff>
    </xdr:from>
    <xdr:ext cx="469744" cy="259045"/>
    <xdr:sp macro="" textlink="">
      <xdr:nvSpPr>
        <xdr:cNvPr id="264" name="n_3mainValue【体育館・プール】&#10;一人当たり面積"/>
        <xdr:cNvSpPr txBox="1"/>
      </xdr:nvSpPr>
      <xdr:spPr>
        <a:xfrm>
          <a:off x="7626427" y="1101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50092</xdr:rowOff>
    </xdr:from>
    <xdr:ext cx="469744" cy="259045"/>
    <xdr:sp macro="" textlink="">
      <xdr:nvSpPr>
        <xdr:cNvPr id="265" name="n_4mainValue【体育館・プール】&#10;一人当たり面積"/>
        <xdr:cNvSpPr txBox="1"/>
      </xdr:nvSpPr>
      <xdr:spPr>
        <a:xfrm>
          <a:off x="6737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134438</xdr:rowOff>
    </xdr:to>
    <xdr:cxnSp macro="">
      <xdr:nvCxnSpPr>
        <xdr:cNvPr id="291" name="直線コネクタ 290"/>
        <xdr:cNvCxnSpPr/>
      </xdr:nvCxnSpPr>
      <xdr:spPr>
        <a:xfrm flipV="1">
          <a:off x="4634865" y="13404669"/>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92" name="【福祉施設】&#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93" name="直線コネクタ 292"/>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340478" cy="259045"/>
    <xdr:sp macro="" textlink="">
      <xdr:nvSpPr>
        <xdr:cNvPr id="294" name="【福祉施設】&#10;有形固定資産減価償却率最大値テキスト"/>
        <xdr:cNvSpPr txBox="1"/>
      </xdr:nvSpPr>
      <xdr:spPr>
        <a:xfrm>
          <a:off x="4673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95" name="直線コネクタ 294"/>
        <xdr:cNvCxnSpPr/>
      </xdr:nvCxnSpPr>
      <xdr:spPr>
        <a:xfrm>
          <a:off x="4546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85289</xdr:rowOff>
    </xdr:from>
    <xdr:ext cx="405111" cy="259045"/>
    <xdr:sp macro="" textlink="">
      <xdr:nvSpPr>
        <xdr:cNvPr id="296" name="【福祉施設】&#10;有形固定資産減価償却率平均値テキスト"/>
        <xdr:cNvSpPr txBox="1"/>
      </xdr:nvSpPr>
      <xdr:spPr>
        <a:xfrm>
          <a:off x="4673600" y="1397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62412</xdr:rowOff>
    </xdr:from>
    <xdr:to>
      <xdr:col>24</xdr:col>
      <xdr:colOff>114300</xdr:colOff>
      <xdr:row>82</xdr:row>
      <xdr:rowOff>164012</xdr:rowOff>
    </xdr:to>
    <xdr:sp macro="" textlink="">
      <xdr:nvSpPr>
        <xdr:cNvPr id="297" name="フローチャート: 判断 296"/>
        <xdr:cNvSpPr/>
      </xdr:nvSpPr>
      <xdr:spPr>
        <a:xfrm>
          <a:off x="45847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8" name="フローチャート: 判断 297"/>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5262</xdr:rowOff>
    </xdr:from>
    <xdr:to>
      <xdr:col>15</xdr:col>
      <xdr:colOff>101600</xdr:colOff>
      <xdr:row>83</xdr:row>
      <xdr:rowOff>106862</xdr:rowOff>
    </xdr:to>
    <xdr:sp macro="" textlink="">
      <xdr:nvSpPr>
        <xdr:cNvPr id="299" name="フローチャート: 判断 298"/>
        <xdr:cNvSpPr/>
      </xdr:nvSpPr>
      <xdr:spPr>
        <a:xfrm>
          <a:off x="2857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113030</xdr:rowOff>
    </xdr:from>
    <xdr:to>
      <xdr:col>10</xdr:col>
      <xdr:colOff>165100</xdr:colOff>
      <xdr:row>83</xdr:row>
      <xdr:rowOff>43180</xdr:rowOff>
    </xdr:to>
    <xdr:sp macro="" textlink="">
      <xdr:nvSpPr>
        <xdr:cNvPr id="300" name="フローチャート: 判断 299"/>
        <xdr:cNvSpPr/>
      </xdr:nvSpPr>
      <xdr:spPr>
        <a:xfrm>
          <a:off x="1968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62412</xdr:rowOff>
    </xdr:from>
    <xdr:to>
      <xdr:col>6</xdr:col>
      <xdr:colOff>38100</xdr:colOff>
      <xdr:row>82</xdr:row>
      <xdr:rowOff>164012</xdr:rowOff>
    </xdr:to>
    <xdr:sp macro="" textlink="">
      <xdr:nvSpPr>
        <xdr:cNvPr id="301" name="フローチャート: 判断 300"/>
        <xdr:cNvSpPr/>
      </xdr:nvSpPr>
      <xdr:spPr>
        <a:xfrm>
          <a:off x="1079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307" name="楕円 306"/>
        <xdr:cNvSpPr/>
      </xdr:nvSpPr>
      <xdr:spPr>
        <a:xfrm>
          <a:off x="4584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308" name="【福祉施設】&#10;有形固定資産減価償却率該当値テキスト"/>
        <xdr:cNvSpPr txBox="1"/>
      </xdr:nvSpPr>
      <xdr:spPr>
        <a:xfrm>
          <a:off x="4673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93436</xdr:rowOff>
    </xdr:from>
    <xdr:to>
      <xdr:col>20</xdr:col>
      <xdr:colOff>38100</xdr:colOff>
      <xdr:row>84</xdr:row>
      <xdr:rowOff>23586</xdr:rowOff>
    </xdr:to>
    <xdr:sp macro="" textlink="">
      <xdr:nvSpPr>
        <xdr:cNvPr id="309" name="楕円 308"/>
        <xdr:cNvSpPr/>
      </xdr:nvSpPr>
      <xdr:spPr>
        <a:xfrm>
          <a:off x="3746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144236</xdr:rowOff>
    </xdr:from>
    <xdr:to>
      <xdr:col>24</xdr:col>
      <xdr:colOff>63500</xdr:colOff>
      <xdr:row>84</xdr:row>
      <xdr:rowOff>26670</xdr:rowOff>
    </xdr:to>
    <xdr:cxnSp macro="">
      <xdr:nvCxnSpPr>
        <xdr:cNvPr id="310" name="直線コネクタ 309"/>
        <xdr:cNvCxnSpPr/>
      </xdr:nvCxnSpPr>
      <xdr:spPr>
        <a:xfrm>
          <a:off x="3797300" y="1437458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75474</xdr:rowOff>
    </xdr:from>
    <xdr:to>
      <xdr:col>15</xdr:col>
      <xdr:colOff>101600</xdr:colOff>
      <xdr:row>85</xdr:row>
      <xdr:rowOff>5624</xdr:rowOff>
    </xdr:to>
    <xdr:sp macro="" textlink="">
      <xdr:nvSpPr>
        <xdr:cNvPr id="311" name="楕円 310"/>
        <xdr:cNvSpPr/>
      </xdr:nvSpPr>
      <xdr:spPr>
        <a:xfrm>
          <a:off x="2857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144236</xdr:rowOff>
    </xdr:from>
    <xdr:to>
      <xdr:col>19</xdr:col>
      <xdr:colOff>177800</xdr:colOff>
      <xdr:row>84</xdr:row>
      <xdr:rowOff>126274</xdr:rowOff>
    </xdr:to>
    <xdr:cxnSp macro="">
      <xdr:nvCxnSpPr>
        <xdr:cNvPr id="312" name="直線コネクタ 311"/>
        <xdr:cNvCxnSpPr/>
      </xdr:nvCxnSpPr>
      <xdr:spPr>
        <a:xfrm flipV="1">
          <a:off x="2908300" y="14374586"/>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33020</xdr:rowOff>
    </xdr:from>
    <xdr:to>
      <xdr:col>10</xdr:col>
      <xdr:colOff>165100</xdr:colOff>
      <xdr:row>84</xdr:row>
      <xdr:rowOff>134620</xdr:rowOff>
    </xdr:to>
    <xdr:sp macro="" textlink="">
      <xdr:nvSpPr>
        <xdr:cNvPr id="313" name="楕円 312"/>
        <xdr:cNvSpPr/>
      </xdr:nvSpPr>
      <xdr:spPr>
        <a:xfrm>
          <a:off x="196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83820</xdr:rowOff>
    </xdr:from>
    <xdr:to>
      <xdr:col>15</xdr:col>
      <xdr:colOff>50800</xdr:colOff>
      <xdr:row>84</xdr:row>
      <xdr:rowOff>126274</xdr:rowOff>
    </xdr:to>
    <xdr:cxnSp macro="">
      <xdr:nvCxnSpPr>
        <xdr:cNvPr id="314" name="直線コネクタ 313"/>
        <xdr:cNvCxnSpPr/>
      </xdr:nvCxnSpPr>
      <xdr:spPr>
        <a:xfrm>
          <a:off x="2019300" y="144856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157118</xdr:rowOff>
    </xdr:from>
    <xdr:to>
      <xdr:col>6</xdr:col>
      <xdr:colOff>38100</xdr:colOff>
      <xdr:row>85</xdr:row>
      <xdr:rowOff>87268</xdr:rowOff>
    </xdr:to>
    <xdr:sp macro="" textlink="">
      <xdr:nvSpPr>
        <xdr:cNvPr id="315" name="楕円 314"/>
        <xdr:cNvSpPr/>
      </xdr:nvSpPr>
      <xdr:spPr>
        <a:xfrm>
          <a:off x="1079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83820</xdr:rowOff>
    </xdr:from>
    <xdr:to>
      <xdr:col>10</xdr:col>
      <xdr:colOff>114300</xdr:colOff>
      <xdr:row>85</xdr:row>
      <xdr:rowOff>36468</xdr:rowOff>
    </xdr:to>
    <xdr:cxnSp macro="">
      <xdr:nvCxnSpPr>
        <xdr:cNvPr id="316" name="直線コネクタ 315"/>
        <xdr:cNvCxnSpPr/>
      </xdr:nvCxnSpPr>
      <xdr:spPr>
        <a:xfrm flipV="1">
          <a:off x="1130300" y="14485620"/>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7" name="n_1aveValue【福祉施設】&#10;有形固定資産減価償却率"/>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123389</xdr:rowOff>
    </xdr:from>
    <xdr:ext cx="405111" cy="259045"/>
    <xdr:sp macro="" textlink="">
      <xdr:nvSpPr>
        <xdr:cNvPr id="318" name="n_2aveValue【福祉施設】&#10;有形固定資産減価償却率"/>
        <xdr:cNvSpPr txBox="1"/>
      </xdr:nvSpPr>
      <xdr:spPr>
        <a:xfrm>
          <a:off x="2705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59707</xdr:rowOff>
    </xdr:from>
    <xdr:ext cx="405111" cy="259045"/>
    <xdr:sp macro="" textlink="">
      <xdr:nvSpPr>
        <xdr:cNvPr id="319" name="n_3aveValue【福祉施設】&#10;有形固定資産減価償却率"/>
        <xdr:cNvSpPr txBox="1"/>
      </xdr:nvSpPr>
      <xdr:spPr>
        <a:xfrm>
          <a:off x="1816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9089</xdr:rowOff>
    </xdr:from>
    <xdr:ext cx="405111" cy="259045"/>
    <xdr:sp macro="" textlink="">
      <xdr:nvSpPr>
        <xdr:cNvPr id="320" name="n_4aveValue【福祉施設】&#10;有形固定資産減価償却率"/>
        <xdr:cNvSpPr txBox="1"/>
      </xdr:nvSpPr>
      <xdr:spPr>
        <a:xfrm>
          <a:off x="927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14713</xdr:rowOff>
    </xdr:from>
    <xdr:ext cx="405111" cy="259045"/>
    <xdr:sp macro="" textlink="">
      <xdr:nvSpPr>
        <xdr:cNvPr id="321" name="n_1mainValue【福祉施設】&#10;有形固定資産減価償却率"/>
        <xdr:cNvSpPr txBox="1"/>
      </xdr:nvSpPr>
      <xdr:spPr>
        <a:xfrm>
          <a:off x="35820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168201</xdr:rowOff>
    </xdr:from>
    <xdr:ext cx="405111" cy="259045"/>
    <xdr:sp macro="" textlink="">
      <xdr:nvSpPr>
        <xdr:cNvPr id="322" name="n_2mainValue【福祉施設】&#10;有形固定資産減価償却率"/>
        <xdr:cNvSpPr txBox="1"/>
      </xdr:nvSpPr>
      <xdr:spPr>
        <a:xfrm>
          <a:off x="2705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125747</xdr:rowOff>
    </xdr:from>
    <xdr:ext cx="405111" cy="259045"/>
    <xdr:sp macro="" textlink="">
      <xdr:nvSpPr>
        <xdr:cNvPr id="323" name="n_3mainValue【福祉施設】&#10;有形固定資産減価償却率"/>
        <xdr:cNvSpPr txBox="1"/>
      </xdr:nvSpPr>
      <xdr:spPr>
        <a:xfrm>
          <a:off x="1816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78395</xdr:rowOff>
    </xdr:from>
    <xdr:ext cx="405111" cy="259045"/>
    <xdr:sp macro="" textlink="">
      <xdr:nvSpPr>
        <xdr:cNvPr id="324" name="n_4mainValue【福祉施設】&#10;有形固定資産減価償却率"/>
        <xdr:cNvSpPr txBox="1"/>
      </xdr:nvSpPr>
      <xdr:spPr>
        <a:xfrm>
          <a:off x="927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76</xdr:row>
      <xdr:rowOff>165463</xdr:rowOff>
    </xdr:from>
    <xdr:to>
      <xdr:col>54</xdr:col>
      <xdr:colOff>189865</xdr:colOff>
      <xdr:row>85</xdr:row>
      <xdr:rowOff>124642</xdr:rowOff>
    </xdr:to>
    <xdr:cxnSp macro="">
      <xdr:nvCxnSpPr>
        <xdr:cNvPr id="350" name="直線コネクタ 349"/>
        <xdr:cNvCxnSpPr/>
      </xdr:nvCxnSpPr>
      <xdr:spPr>
        <a:xfrm flipV="1">
          <a:off x="10476865" y="1319566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128469</xdr:rowOff>
    </xdr:from>
    <xdr:ext cx="469744" cy="259045"/>
    <xdr:sp macro="" textlink="">
      <xdr:nvSpPr>
        <xdr:cNvPr id="351" name="【福祉施設】&#10;一人当たり面積最小値テキスト"/>
        <xdr:cNvSpPr txBox="1"/>
      </xdr:nvSpPr>
      <xdr:spPr>
        <a:xfrm>
          <a:off x="10515600" y="147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352" name="直線コネクタ 351"/>
        <xdr:cNvCxnSpPr/>
      </xdr:nvCxnSpPr>
      <xdr:spPr>
        <a:xfrm>
          <a:off x="10388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112140</xdr:rowOff>
    </xdr:from>
    <xdr:ext cx="469744" cy="259045"/>
    <xdr:sp macro="" textlink="">
      <xdr:nvSpPr>
        <xdr:cNvPr id="353" name="【福祉施設】&#10;一人当たり面積最大値テキスト"/>
        <xdr:cNvSpPr txBox="1"/>
      </xdr:nvSpPr>
      <xdr:spPr>
        <a:xfrm>
          <a:off x="10515600" y="1297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165463</xdr:rowOff>
    </xdr:from>
    <xdr:to>
      <xdr:col>55</xdr:col>
      <xdr:colOff>88900</xdr:colOff>
      <xdr:row>76</xdr:row>
      <xdr:rowOff>165463</xdr:rowOff>
    </xdr:to>
    <xdr:cxnSp macro="">
      <xdr:nvCxnSpPr>
        <xdr:cNvPr id="354" name="直線コネクタ 353"/>
        <xdr:cNvCxnSpPr/>
      </xdr:nvCxnSpPr>
      <xdr:spPr>
        <a:xfrm>
          <a:off x="10388600" y="1319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166932</xdr:rowOff>
    </xdr:from>
    <xdr:ext cx="469744" cy="259045"/>
    <xdr:sp macro="" textlink="">
      <xdr:nvSpPr>
        <xdr:cNvPr id="355" name="【福祉施設】&#10;一人当たり面積平均値テキスト"/>
        <xdr:cNvSpPr txBox="1"/>
      </xdr:nvSpPr>
      <xdr:spPr>
        <a:xfrm>
          <a:off x="10515600" y="1405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144055</xdr:rowOff>
    </xdr:from>
    <xdr:to>
      <xdr:col>55</xdr:col>
      <xdr:colOff>50800</xdr:colOff>
      <xdr:row>83</xdr:row>
      <xdr:rowOff>74205</xdr:rowOff>
    </xdr:to>
    <xdr:sp macro="" textlink="">
      <xdr:nvSpPr>
        <xdr:cNvPr id="356" name="フローチャート: 判断 355"/>
        <xdr:cNvSpPr/>
      </xdr:nvSpPr>
      <xdr:spPr>
        <a:xfrm>
          <a:off x="10426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11793</xdr:rowOff>
    </xdr:from>
    <xdr:to>
      <xdr:col>50</xdr:col>
      <xdr:colOff>165100</xdr:colOff>
      <xdr:row>83</xdr:row>
      <xdr:rowOff>113393</xdr:rowOff>
    </xdr:to>
    <xdr:sp macro="" textlink="">
      <xdr:nvSpPr>
        <xdr:cNvPr id="357" name="フローチャート: 判断 356"/>
        <xdr:cNvSpPr/>
      </xdr:nvSpPr>
      <xdr:spPr>
        <a:xfrm>
          <a:off x="958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106499</xdr:rowOff>
    </xdr:from>
    <xdr:to>
      <xdr:col>46</xdr:col>
      <xdr:colOff>38100</xdr:colOff>
      <xdr:row>84</xdr:row>
      <xdr:rowOff>36649</xdr:rowOff>
    </xdr:to>
    <xdr:sp macro="" textlink="">
      <xdr:nvSpPr>
        <xdr:cNvPr id="358" name="フローチャート: 判断 357"/>
        <xdr:cNvSpPr/>
      </xdr:nvSpPr>
      <xdr:spPr>
        <a:xfrm>
          <a:off x="86995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153851</xdr:rowOff>
    </xdr:from>
    <xdr:to>
      <xdr:col>41</xdr:col>
      <xdr:colOff>101600</xdr:colOff>
      <xdr:row>83</xdr:row>
      <xdr:rowOff>84001</xdr:rowOff>
    </xdr:to>
    <xdr:sp macro="" textlink="">
      <xdr:nvSpPr>
        <xdr:cNvPr id="359" name="フローチャート: 判断 358"/>
        <xdr:cNvSpPr/>
      </xdr:nvSpPr>
      <xdr:spPr>
        <a:xfrm>
          <a:off x="7810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47716</xdr:rowOff>
    </xdr:from>
    <xdr:to>
      <xdr:col>36</xdr:col>
      <xdr:colOff>165100</xdr:colOff>
      <xdr:row>83</xdr:row>
      <xdr:rowOff>149316</xdr:rowOff>
    </xdr:to>
    <xdr:sp macro="" textlink="">
      <xdr:nvSpPr>
        <xdr:cNvPr id="360" name="フローチャート: 判断 359"/>
        <xdr:cNvSpPr/>
      </xdr:nvSpPr>
      <xdr:spPr>
        <a:xfrm>
          <a:off x="692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73842</xdr:rowOff>
    </xdr:from>
    <xdr:to>
      <xdr:col>55</xdr:col>
      <xdr:colOff>50800</xdr:colOff>
      <xdr:row>86</xdr:row>
      <xdr:rowOff>3992</xdr:rowOff>
    </xdr:to>
    <xdr:sp macro="" textlink="">
      <xdr:nvSpPr>
        <xdr:cNvPr id="366" name="楕円 365"/>
        <xdr:cNvSpPr/>
      </xdr:nvSpPr>
      <xdr:spPr>
        <a:xfrm>
          <a:off x="104267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160219</xdr:rowOff>
    </xdr:from>
    <xdr:ext cx="469744" cy="259045"/>
    <xdr:sp macro="" textlink="">
      <xdr:nvSpPr>
        <xdr:cNvPr id="367" name="【福祉施設】&#10;一人当たり面積該当値テキスト"/>
        <xdr:cNvSpPr txBox="1"/>
      </xdr:nvSpPr>
      <xdr:spPr>
        <a:xfrm>
          <a:off x="10515600" y="1456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77107</xdr:rowOff>
    </xdr:from>
    <xdr:to>
      <xdr:col>50</xdr:col>
      <xdr:colOff>165100</xdr:colOff>
      <xdr:row>86</xdr:row>
      <xdr:rowOff>7257</xdr:rowOff>
    </xdr:to>
    <xdr:sp macro="" textlink="">
      <xdr:nvSpPr>
        <xdr:cNvPr id="368" name="楕円 367"/>
        <xdr:cNvSpPr/>
      </xdr:nvSpPr>
      <xdr:spPr>
        <a:xfrm>
          <a:off x="9588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124642</xdr:rowOff>
    </xdr:from>
    <xdr:to>
      <xdr:col>55</xdr:col>
      <xdr:colOff>0</xdr:colOff>
      <xdr:row>85</xdr:row>
      <xdr:rowOff>127907</xdr:rowOff>
    </xdr:to>
    <xdr:cxnSp macro="">
      <xdr:nvCxnSpPr>
        <xdr:cNvPr id="369" name="直線コネクタ 368"/>
        <xdr:cNvCxnSpPr/>
      </xdr:nvCxnSpPr>
      <xdr:spPr>
        <a:xfrm flipV="1">
          <a:off x="9639300" y="146978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80373</xdr:rowOff>
    </xdr:from>
    <xdr:to>
      <xdr:col>46</xdr:col>
      <xdr:colOff>38100</xdr:colOff>
      <xdr:row>86</xdr:row>
      <xdr:rowOff>10523</xdr:rowOff>
    </xdr:to>
    <xdr:sp macro="" textlink="">
      <xdr:nvSpPr>
        <xdr:cNvPr id="370" name="楕円 369"/>
        <xdr:cNvSpPr/>
      </xdr:nvSpPr>
      <xdr:spPr>
        <a:xfrm>
          <a:off x="8699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127907</xdr:rowOff>
    </xdr:from>
    <xdr:to>
      <xdr:col>50</xdr:col>
      <xdr:colOff>114300</xdr:colOff>
      <xdr:row>85</xdr:row>
      <xdr:rowOff>131173</xdr:rowOff>
    </xdr:to>
    <xdr:cxnSp macro="">
      <xdr:nvCxnSpPr>
        <xdr:cNvPr id="371" name="直線コネクタ 370"/>
        <xdr:cNvCxnSpPr/>
      </xdr:nvCxnSpPr>
      <xdr:spPr>
        <a:xfrm flipV="1">
          <a:off x="8750300" y="14701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83638</xdr:rowOff>
    </xdr:from>
    <xdr:to>
      <xdr:col>41</xdr:col>
      <xdr:colOff>101600</xdr:colOff>
      <xdr:row>86</xdr:row>
      <xdr:rowOff>13788</xdr:rowOff>
    </xdr:to>
    <xdr:sp macro="" textlink="">
      <xdr:nvSpPr>
        <xdr:cNvPr id="372" name="楕円 371"/>
        <xdr:cNvSpPr/>
      </xdr:nvSpPr>
      <xdr:spPr>
        <a:xfrm>
          <a:off x="7810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131173</xdr:rowOff>
    </xdr:from>
    <xdr:to>
      <xdr:col>45</xdr:col>
      <xdr:colOff>177800</xdr:colOff>
      <xdr:row>85</xdr:row>
      <xdr:rowOff>134438</xdr:rowOff>
    </xdr:to>
    <xdr:cxnSp macro="">
      <xdr:nvCxnSpPr>
        <xdr:cNvPr id="373" name="直線コネクタ 372"/>
        <xdr:cNvCxnSpPr/>
      </xdr:nvCxnSpPr>
      <xdr:spPr>
        <a:xfrm flipV="1">
          <a:off x="7861300" y="147044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86905</xdr:rowOff>
    </xdr:from>
    <xdr:to>
      <xdr:col>36</xdr:col>
      <xdr:colOff>165100</xdr:colOff>
      <xdr:row>86</xdr:row>
      <xdr:rowOff>17055</xdr:rowOff>
    </xdr:to>
    <xdr:sp macro="" textlink="">
      <xdr:nvSpPr>
        <xdr:cNvPr id="374" name="楕円 373"/>
        <xdr:cNvSpPr/>
      </xdr:nvSpPr>
      <xdr:spPr>
        <a:xfrm>
          <a:off x="6921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134438</xdr:rowOff>
    </xdr:from>
    <xdr:to>
      <xdr:col>41</xdr:col>
      <xdr:colOff>50800</xdr:colOff>
      <xdr:row>85</xdr:row>
      <xdr:rowOff>137705</xdr:rowOff>
    </xdr:to>
    <xdr:cxnSp macro="">
      <xdr:nvCxnSpPr>
        <xdr:cNvPr id="375" name="直線コネクタ 374"/>
        <xdr:cNvCxnSpPr/>
      </xdr:nvCxnSpPr>
      <xdr:spPr>
        <a:xfrm flipV="1">
          <a:off x="6972300" y="147076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129920</xdr:rowOff>
    </xdr:from>
    <xdr:ext cx="469744" cy="259045"/>
    <xdr:sp macro="" textlink="">
      <xdr:nvSpPr>
        <xdr:cNvPr id="376" name="n_1aveValue【福祉施設】&#10;一人当たり面積"/>
        <xdr:cNvSpPr txBox="1"/>
      </xdr:nvSpPr>
      <xdr:spPr>
        <a:xfrm>
          <a:off x="9391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53176</xdr:rowOff>
    </xdr:from>
    <xdr:ext cx="469744" cy="259045"/>
    <xdr:sp macro="" textlink="">
      <xdr:nvSpPr>
        <xdr:cNvPr id="377" name="n_2aveValue【福祉施設】&#10;一人当たり面積"/>
        <xdr:cNvSpPr txBox="1"/>
      </xdr:nvSpPr>
      <xdr:spPr>
        <a:xfrm>
          <a:off x="8515427" y="1411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100528</xdr:rowOff>
    </xdr:from>
    <xdr:ext cx="469744" cy="259045"/>
    <xdr:sp macro="" textlink="">
      <xdr:nvSpPr>
        <xdr:cNvPr id="378" name="n_3aveValue【福祉施設】&#10;一人当たり面積"/>
        <xdr:cNvSpPr txBox="1"/>
      </xdr:nvSpPr>
      <xdr:spPr>
        <a:xfrm>
          <a:off x="76264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165843</xdr:rowOff>
    </xdr:from>
    <xdr:ext cx="469744" cy="259045"/>
    <xdr:sp macro="" textlink="">
      <xdr:nvSpPr>
        <xdr:cNvPr id="379" name="n_4aveValue【福祉施設】&#10;一人当たり面積"/>
        <xdr:cNvSpPr txBox="1"/>
      </xdr:nvSpPr>
      <xdr:spPr>
        <a:xfrm>
          <a:off x="6737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169834</xdr:rowOff>
    </xdr:from>
    <xdr:ext cx="469744" cy="259045"/>
    <xdr:sp macro="" textlink="">
      <xdr:nvSpPr>
        <xdr:cNvPr id="380" name="n_1mainValue【福祉施設】&#10;一人当たり面積"/>
        <xdr:cNvSpPr txBox="1"/>
      </xdr:nvSpPr>
      <xdr:spPr>
        <a:xfrm>
          <a:off x="93917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1650</xdr:rowOff>
    </xdr:from>
    <xdr:ext cx="469744" cy="259045"/>
    <xdr:sp macro="" textlink="">
      <xdr:nvSpPr>
        <xdr:cNvPr id="381" name="n_2mainValue【福祉施設】&#10;一人当たり面積"/>
        <xdr:cNvSpPr txBox="1"/>
      </xdr:nvSpPr>
      <xdr:spPr>
        <a:xfrm>
          <a:off x="8515427" y="1474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4915</xdr:rowOff>
    </xdr:from>
    <xdr:ext cx="469744" cy="259045"/>
    <xdr:sp macro="" textlink="">
      <xdr:nvSpPr>
        <xdr:cNvPr id="382" name="n_3mainValue【福祉施設】&#10;一人当たり面積"/>
        <xdr:cNvSpPr txBox="1"/>
      </xdr:nvSpPr>
      <xdr:spPr>
        <a:xfrm>
          <a:off x="76264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8182</xdr:rowOff>
    </xdr:from>
    <xdr:ext cx="469744" cy="259045"/>
    <xdr:sp macro="" textlink="">
      <xdr:nvSpPr>
        <xdr:cNvPr id="383" name="n_4mainValue【福祉施設】&#10;一人当たり面積"/>
        <xdr:cNvSpPr txBox="1"/>
      </xdr:nvSpPr>
      <xdr:spPr>
        <a:xfrm>
          <a:off x="67374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5" name="直線コネクタ 39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6" name="テキスト ボックス 39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7" name="直線コネクタ 39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8" name="テキスト ボックス 39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9" name="直線コネクタ 39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400" name="テキスト ボックス 39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1" name="直線コネクタ 40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2" name="テキスト ボックス 40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121920</xdr:rowOff>
    </xdr:from>
    <xdr:to>
      <xdr:col>24</xdr:col>
      <xdr:colOff>62865</xdr:colOff>
      <xdr:row>108</xdr:row>
      <xdr:rowOff>126492</xdr:rowOff>
    </xdr:to>
    <xdr:cxnSp macro="">
      <xdr:nvCxnSpPr>
        <xdr:cNvPr id="406" name="直線コネクタ 405"/>
        <xdr:cNvCxnSpPr/>
      </xdr:nvCxnSpPr>
      <xdr:spPr>
        <a:xfrm flipV="1">
          <a:off x="4634865" y="1743837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130319</xdr:rowOff>
    </xdr:from>
    <xdr:ext cx="405111" cy="259045"/>
    <xdr:sp macro="" textlink="">
      <xdr:nvSpPr>
        <xdr:cNvPr id="407" name="【市民会館】&#10;有形固定資産減価償却率最小値テキスト"/>
        <xdr:cNvSpPr txBox="1"/>
      </xdr:nvSpPr>
      <xdr:spPr>
        <a:xfrm>
          <a:off x="46736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126492</xdr:rowOff>
    </xdr:from>
    <xdr:to>
      <xdr:col>24</xdr:col>
      <xdr:colOff>152400</xdr:colOff>
      <xdr:row>108</xdr:row>
      <xdr:rowOff>126492</xdr:rowOff>
    </xdr:to>
    <xdr:cxnSp macro="">
      <xdr:nvCxnSpPr>
        <xdr:cNvPr id="408" name="直線コネクタ 407"/>
        <xdr:cNvCxnSpPr/>
      </xdr:nvCxnSpPr>
      <xdr:spPr>
        <a:xfrm>
          <a:off x="4546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68597</xdr:rowOff>
    </xdr:from>
    <xdr:ext cx="405111" cy="259045"/>
    <xdr:sp macro="" textlink="">
      <xdr:nvSpPr>
        <xdr:cNvPr id="409" name="【市民会館】&#10;有形固定資産減価償却率最大値テキスト"/>
        <xdr:cNvSpPr txBox="1"/>
      </xdr:nvSpPr>
      <xdr:spPr>
        <a:xfrm>
          <a:off x="4673600" y="1721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121920</xdr:rowOff>
    </xdr:from>
    <xdr:to>
      <xdr:col>24</xdr:col>
      <xdr:colOff>152400</xdr:colOff>
      <xdr:row>101</xdr:row>
      <xdr:rowOff>121920</xdr:rowOff>
    </xdr:to>
    <xdr:cxnSp macro="">
      <xdr:nvCxnSpPr>
        <xdr:cNvPr id="410" name="直線コネクタ 409"/>
        <xdr:cNvCxnSpPr/>
      </xdr:nvCxnSpPr>
      <xdr:spPr>
        <a:xfrm>
          <a:off x="4546600" y="1743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13988</xdr:rowOff>
    </xdr:from>
    <xdr:ext cx="405111" cy="259045"/>
    <xdr:sp macro="" textlink="">
      <xdr:nvSpPr>
        <xdr:cNvPr id="411" name="【市民会館】&#10;有形固定資産減価償却率平均値テキスト"/>
        <xdr:cNvSpPr txBox="1"/>
      </xdr:nvSpPr>
      <xdr:spPr>
        <a:xfrm>
          <a:off x="4673600" y="1784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2" name="フローチャート: 判断 411"/>
        <xdr:cNvSpPr/>
      </xdr:nvSpPr>
      <xdr:spPr>
        <a:xfrm>
          <a:off x="4584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137413</xdr:rowOff>
    </xdr:from>
    <xdr:to>
      <xdr:col>20</xdr:col>
      <xdr:colOff>38100</xdr:colOff>
      <xdr:row>105</xdr:row>
      <xdr:rowOff>67563</xdr:rowOff>
    </xdr:to>
    <xdr:sp macro="" textlink="">
      <xdr:nvSpPr>
        <xdr:cNvPr id="413" name="フローチャート: 判断 412"/>
        <xdr:cNvSpPr/>
      </xdr:nvSpPr>
      <xdr:spPr>
        <a:xfrm>
          <a:off x="37465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91694</xdr:rowOff>
    </xdr:from>
    <xdr:to>
      <xdr:col>15</xdr:col>
      <xdr:colOff>101600</xdr:colOff>
      <xdr:row>105</xdr:row>
      <xdr:rowOff>21844</xdr:rowOff>
    </xdr:to>
    <xdr:sp macro="" textlink="">
      <xdr:nvSpPr>
        <xdr:cNvPr id="414" name="フローチャート: 判断 413"/>
        <xdr:cNvSpPr/>
      </xdr:nvSpPr>
      <xdr:spPr>
        <a:xfrm>
          <a:off x="2857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415" name="フローチャート: 判断 414"/>
        <xdr:cNvSpPr/>
      </xdr:nvSpPr>
      <xdr:spPr>
        <a:xfrm>
          <a:off x="1968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141987</xdr:rowOff>
    </xdr:from>
    <xdr:to>
      <xdr:col>6</xdr:col>
      <xdr:colOff>38100</xdr:colOff>
      <xdr:row>105</xdr:row>
      <xdr:rowOff>72137</xdr:rowOff>
    </xdr:to>
    <xdr:sp macro="" textlink="">
      <xdr:nvSpPr>
        <xdr:cNvPr id="416" name="フローチャート: 判断 415"/>
        <xdr:cNvSpPr/>
      </xdr:nvSpPr>
      <xdr:spPr>
        <a:xfrm>
          <a:off x="10795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75692</xdr:rowOff>
    </xdr:from>
    <xdr:to>
      <xdr:col>24</xdr:col>
      <xdr:colOff>114300</xdr:colOff>
      <xdr:row>109</xdr:row>
      <xdr:rowOff>5842</xdr:rowOff>
    </xdr:to>
    <xdr:sp macro="" textlink="">
      <xdr:nvSpPr>
        <xdr:cNvPr id="422" name="楕円 421"/>
        <xdr:cNvSpPr/>
      </xdr:nvSpPr>
      <xdr:spPr>
        <a:xfrm>
          <a:off x="4584700" y="185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162069</xdr:rowOff>
    </xdr:from>
    <xdr:ext cx="405111" cy="259045"/>
    <xdr:sp macro="" textlink="">
      <xdr:nvSpPr>
        <xdr:cNvPr id="423" name="【市民会館】&#10;有形固定資産減価償却率該当値テキスト"/>
        <xdr:cNvSpPr txBox="1"/>
      </xdr:nvSpPr>
      <xdr:spPr>
        <a:xfrm>
          <a:off x="4673600" y="1850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45974</xdr:rowOff>
    </xdr:from>
    <xdr:to>
      <xdr:col>20</xdr:col>
      <xdr:colOff>38100</xdr:colOff>
      <xdr:row>108</xdr:row>
      <xdr:rowOff>147574</xdr:rowOff>
    </xdr:to>
    <xdr:sp macro="" textlink="">
      <xdr:nvSpPr>
        <xdr:cNvPr id="424" name="楕円 423"/>
        <xdr:cNvSpPr/>
      </xdr:nvSpPr>
      <xdr:spPr>
        <a:xfrm>
          <a:off x="3746500" y="185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96774</xdr:rowOff>
    </xdr:from>
    <xdr:to>
      <xdr:col>24</xdr:col>
      <xdr:colOff>63500</xdr:colOff>
      <xdr:row>108</xdr:row>
      <xdr:rowOff>126492</xdr:rowOff>
    </xdr:to>
    <xdr:cxnSp macro="">
      <xdr:nvCxnSpPr>
        <xdr:cNvPr id="425" name="直線コネクタ 424"/>
        <xdr:cNvCxnSpPr/>
      </xdr:nvCxnSpPr>
      <xdr:spPr>
        <a:xfrm>
          <a:off x="3797300" y="1861337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2539</xdr:rowOff>
    </xdr:from>
    <xdr:to>
      <xdr:col>15</xdr:col>
      <xdr:colOff>101600</xdr:colOff>
      <xdr:row>108</xdr:row>
      <xdr:rowOff>104139</xdr:rowOff>
    </xdr:to>
    <xdr:sp macro="" textlink="">
      <xdr:nvSpPr>
        <xdr:cNvPr id="426" name="楕円 425"/>
        <xdr:cNvSpPr/>
      </xdr:nvSpPr>
      <xdr:spPr>
        <a:xfrm>
          <a:off x="2857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53339</xdr:rowOff>
    </xdr:from>
    <xdr:to>
      <xdr:col>19</xdr:col>
      <xdr:colOff>177800</xdr:colOff>
      <xdr:row>108</xdr:row>
      <xdr:rowOff>96774</xdr:rowOff>
    </xdr:to>
    <xdr:cxnSp macro="">
      <xdr:nvCxnSpPr>
        <xdr:cNvPr id="427" name="直線コネクタ 426"/>
        <xdr:cNvCxnSpPr/>
      </xdr:nvCxnSpPr>
      <xdr:spPr>
        <a:xfrm>
          <a:off x="2908300" y="1856993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121413</xdr:rowOff>
    </xdr:from>
    <xdr:to>
      <xdr:col>10</xdr:col>
      <xdr:colOff>165100</xdr:colOff>
      <xdr:row>108</xdr:row>
      <xdr:rowOff>51563</xdr:rowOff>
    </xdr:to>
    <xdr:sp macro="" textlink="">
      <xdr:nvSpPr>
        <xdr:cNvPr id="428" name="楕円 427"/>
        <xdr:cNvSpPr/>
      </xdr:nvSpPr>
      <xdr:spPr>
        <a:xfrm>
          <a:off x="1968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763</xdr:rowOff>
    </xdr:from>
    <xdr:to>
      <xdr:col>15</xdr:col>
      <xdr:colOff>50800</xdr:colOff>
      <xdr:row>108</xdr:row>
      <xdr:rowOff>53339</xdr:rowOff>
    </xdr:to>
    <xdr:cxnSp macro="">
      <xdr:nvCxnSpPr>
        <xdr:cNvPr id="429" name="直線コネクタ 428"/>
        <xdr:cNvCxnSpPr/>
      </xdr:nvCxnSpPr>
      <xdr:spPr>
        <a:xfrm>
          <a:off x="2019300" y="18517363"/>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71120</xdr:rowOff>
    </xdr:from>
    <xdr:to>
      <xdr:col>6</xdr:col>
      <xdr:colOff>38100</xdr:colOff>
      <xdr:row>108</xdr:row>
      <xdr:rowOff>1270</xdr:rowOff>
    </xdr:to>
    <xdr:sp macro="" textlink="">
      <xdr:nvSpPr>
        <xdr:cNvPr id="430" name="楕円 429"/>
        <xdr:cNvSpPr/>
      </xdr:nvSpPr>
      <xdr:spPr>
        <a:xfrm>
          <a:off x="107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121920</xdr:rowOff>
    </xdr:from>
    <xdr:to>
      <xdr:col>10</xdr:col>
      <xdr:colOff>114300</xdr:colOff>
      <xdr:row>108</xdr:row>
      <xdr:rowOff>763</xdr:rowOff>
    </xdr:to>
    <xdr:cxnSp macro="">
      <xdr:nvCxnSpPr>
        <xdr:cNvPr id="431" name="直線コネクタ 430"/>
        <xdr:cNvCxnSpPr/>
      </xdr:nvCxnSpPr>
      <xdr:spPr>
        <a:xfrm>
          <a:off x="1130300" y="1846707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84090</xdr:rowOff>
    </xdr:from>
    <xdr:ext cx="405111" cy="259045"/>
    <xdr:sp macro="" textlink="">
      <xdr:nvSpPr>
        <xdr:cNvPr id="432" name="n_1aveValue【市民会館】&#10;有形固定資産減価償却率"/>
        <xdr:cNvSpPr txBox="1"/>
      </xdr:nvSpPr>
      <xdr:spPr>
        <a:xfrm>
          <a:off x="3582044" y="1774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38371</xdr:rowOff>
    </xdr:from>
    <xdr:ext cx="405111" cy="259045"/>
    <xdr:sp macro="" textlink="">
      <xdr:nvSpPr>
        <xdr:cNvPr id="433" name="n_2aveValue【市民会館】&#10;有形固定資産減価償却率"/>
        <xdr:cNvSpPr txBox="1"/>
      </xdr:nvSpPr>
      <xdr:spPr>
        <a:xfrm>
          <a:off x="27057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166388</xdr:rowOff>
    </xdr:from>
    <xdr:ext cx="405111" cy="259045"/>
    <xdr:sp macro="" textlink="">
      <xdr:nvSpPr>
        <xdr:cNvPr id="434" name="n_3aveValue【市民会館】&#10;有形固定資産減価償却率"/>
        <xdr:cNvSpPr txBox="1"/>
      </xdr:nvSpPr>
      <xdr:spPr>
        <a:xfrm>
          <a:off x="1816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88664</xdr:rowOff>
    </xdr:from>
    <xdr:ext cx="405111" cy="259045"/>
    <xdr:sp macro="" textlink="">
      <xdr:nvSpPr>
        <xdr:cNvPr id="435" name="n_4aveValue【市民会館】&#10;有形固定資産減価償却率"/>
        <xdr:cNvSpPr txBox="1"/>
      </xdr:nvSpPr>
      <xdr:spPr>
        <a:xfrm>
          <a:off x="927744" y="1774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138701</xdr:rowOff>
    </xdr:from>
    <xdr:ext cx="405111" cy="259045"/>
    <xdr:sp macro="" textlink="">
      <xdr:nvSpPr>
        <xdr:cNvPr id="436" name="n_1mainValue【市民会館】&#10;有形固定資産減価償却率"/>
        <xdr:cNvSpPr txBox="1"/>
      </xdr:nvSpPr>
      <xdr:spPr>
        <a:xfrm>
          <a:off x="3582044" y="1865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95266</xdr:rowOff>
    </xdr:from>
    <xdr:ext cx="405111" cy="259045"/>
    <xdr:sp macro="" textlink="">
      <xdr:nvSpPr>
        <xdr:cNvPr id="437" name="n_2mainValue【市民会館】&#10;有形固定資産減価償却率"/>
        <xdr:cNvSpPr txBox="1"/>
      </xdr:nvSpPr>
      <xdr:spPr>
        <a:xfrm>
          <a:off x="2705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42690</xdr:rowOff>
    </xdr:from>
    <xdr:ext cx="405111" cy="259045"/>
    <xdr:sp macro="" textlink="">
      <xdr:nvSpPr>
        <xdr:cNvPr id="438" name="n_3mainValue【市民会館】&#10;有形固定資産減価償却率"/>
        <xdr:cNvSpPr txBox="1"/>
      </xdr:nvSpPr>
      <xdr:spPr>
        <a:xfrm>
          <a:off x="1816744" y="1855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163847</xdr:rowOff>
    </xdr:from>
    <xdr:ext cx="405111" cy="259045"/>
    <xdr:sp macro="" textlink="">
      <xdr:nvSpPr>
        <xdr:cNvPr id="439" name="n_4mainValue【市民会館】&#10;有形固定資産減価償却率"/>
        <xdr:cNvSpPr txBox="1"/>
      </xdr:nvSpPr>
      <xdr:spPr>
        <a:xfrm>
          <a:off x="927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50" name="テキスト ボックス 44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51" name="直線コネクタ 45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2" name="テキスト ボックス 45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3" name="直線コネクタ 45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4" name="テキスト ボックス 45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5" name="直線コネクタ 45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6" name="テキスト ボックス 45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7" name="直線コネクタ 45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8" name="テキスト ボックス 45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9" name="直線コネクタ 45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0" name="テキスト ボックス 45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15239</xdr:rowOff>
    </xdr:from>
    <xdr:to>
      <xdr:col>54</xdr:col>
      <xdr:colOff>189865</xdr:colOff>
      <xdr:row>108</xdr:row>
      <xdr:rowOff>125730</xdr:rowOff>
    </xdr:to>
    <xdr:cxnSp macro="">
      <xdr:nvCxnSpPr>
        <xdr:cNvPr id="464" name="直線コネクタ 463"/>
        <xdr:cNvCxnSpPr/>
      </xdr:nvCxnSpPr>
      <xdr:spPr>
        <a:xfrm flipV="1">
          <a:off x="10476865" y="1733168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129557</xdr:rowOff>
    </xdr:from>
    <xdr:ext cx="469744" cy="259045"/>
    <xdr:sp macro="" textlink="">
      <xdr:nvSpPr>
        <xdr:cNvPr id="465" name="【市民会館】&#10;一人当たり面積最小値テキスト"/>
        <xdr:cNvSpPr txBox="1"/>
      </xdr:nvSpPr>
      <xdr:spPr>
        <a:xfrm>
          <a:off x="10515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125730</xdr:rowOff>
    </xdr:from>
    <xdr:to>
      <xdr:col>55</xdr:col>
      <xdr:colOff>88900</xdr:colOff>
      <xdr:row>108</xdr:row>
      <xdr:rowOff>125730</xdr:rowOff>
    </xdr:to>
    <xdr:cxnSp macro="">
      <xdr:nvCxnSpPr>
        <xdr:cNvPr id="466" name="直線コネクタ 465"/>
        <xdr:cNvCxnSpPr/>
      </xdr:nvCxnSpPr>
      <xdr:spPr>
        <a:xfrm>
          <a:off x="10388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133366</xdr:rowOff>
    </xdr:from>
    <xdr:ext cx="469744" cy="259045"/>
    <xdr:sp macro="" textlink="">
      <xdr:nvSpPr>
        <xdr:cNvPr id="467" name="【市民会館】&#10;一人当たり面積最大値テキスト"/>
        <xdr:cNvSpPr txBox="1"/>
      </xdr:nvSpPr>
      <xdr:spPr>
        <a:xfrm>
          <a:off x="10515600" y="1710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15239</xdr:rowOff>
    </xdr:from>
    <xdr:to>
      <xdr:col>55</xdr:col>
      <xdr:colOff>88900</xdr:colOff>
      <xdr:row>101</xdr:row>
      <xdr:rowOff>15239</xdr:rowOff>
    </xdr:to>
    <xdr:cxnSp macro="">
      <xdr:nvCxnSpPr>
        <xdr:cNvPr id="468" name="直線コネクタ 467"/>
        <xdr:cNvCxnSpPr/>
      </xdr:nvCxnSpPr>
      <xdr:spPr>
        <a:xfrm>
          <a:off x="10388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125747</xdr:rowOff>
    </xdr:from>
    <xdr:ext cx="469744" cy="259045"/>
    <xdr:sp macro="" textlink="">
      <xdr:nvSpPr>
        <xdr:cNvPr id="469" name="【市民会館】&#10;一人当たり面積平均値テキスト"/>
        <xdr:cNvSpPr txBox="1"/>
      </xdr:nvSpPr>
      <xdr:spPr>
        <a:xfrm>
          <a:off x="10515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147320</xdr:rowOff>
    </xdr:from>
    <xdr:to>
      <xdr:col>55</xdr:col>
      <xdr:colOff>50800</xdr:colOff>
      <xdr:row>105</xdr:row>
      <xdr:rowOff>77470</xdr:rowOff>
    </xdr:to>
    <xdr:sp macro="" textlink="">
      <xdr:nvSpPr>
        <xdr:cNvPr id="470" name="フローチャート: 判断 469"/>
        <xdr:cNvSpPr/>
      </xdr:nvSpPr>
      <xdr:spPr>
        <a:xfrm>
          <a:off x="10426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71" name="フローチャート: 判断 470"/>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472" name="フローチャート: 判断 471"/>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73" name="フローチャート: 判断 472"/>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17780</xdr:rowOff>
    </xdr:from>
    <xdr:to>
      <xdr:col>36</xdr:col>
      <xdr:colOff>165100</xdr:colOff>
      <xdr:row>106</xdr:row>
      <xdr:rowOff>119380</xdr:rowOff>
    </xdr:to>
    <xdr:sp macro="" textlink="">
      <xdr:nvSpPr>
        <xdr:cNvPr id="474" name="フローチャート: 判断 473"/>
        <xdr:cNvSpPr/>
      </xdr:nvSpPr>
      <xdr:spPr>
        <a:xfrm>
          <a:off x="6921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59689</xdr:rowOff>
    </xdr:from>
    <xdr:to>
      <xdr:col>55</xdr:col>
      <xdr:colOff>50800</xdr:colOff>
      <xdr:row>104</xdr:row>
      <xdr:rowOff>161289</xdr:rowOff>
    </xdr:to>
    <xdr:sp macro="" textlink="">
      <xdr:nvSpPr>
        <xdr:cNvPr id="480" name="楕円 479"/>
        <xdr:cNvSpPr/>
      </xdr:nvSpPr>
      <xdr:spPr>
        <a:xfrm>
          <a:off x="10426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82566</xdr:rowOff>
    </xdr:from>
    <xdr:ext cx="469744" cy="259045"/>
    <xdr:sp macro="" textlink="">
      <xdr:nvSpPr>
        <xdr:cNvPr id="481" name="【市民会館】&#10;一人当たり面積該当値テキスト"/>
        <xdr:cNvSpPr txBox="1"/>
      </xdr:nvSpPr>
      <xdr:spPr>
        <a:xfrm>
          <a:off x="10515600"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82550</xdr:rowOff>
    </xdr:from>
    <xdr:to>
      <xdr:col>50</xdr:col>
      <xdr:colOff>165100</xdr:colOff>
      <xdr:row>105</xdr:row>
      <xdr:rowOff>12700</xdr:rowOff>
    </xdr:to>
    <xdr:sp macro="" textlink="">
      <xdr:nvSpPr>
        <xdr:cNvPr id="482" name="楕円 481"/>
        <xdr:cNvSpPr/>
      </xdr:nvSpPr>
      <xdr:spPr>
        <a:xfrm>
          <a:off x="9588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110489</xdr:rowOff>
    </xdr:from>
    <xdr:to>
      <xdr:col>55</xdr:col>
      <xdr:colOff>0</xdr:colOff>
      <xdr:row>104</xdr:row>
      <xdr:rowOff>133350</xdr:rowOff>
    </xdr:to>
    <xdr:cxnSp macro="">
      <xdr:nvCxnSpPr>
        <xdr:cNvPr id="483" name="直線コネクタ 482"/>
        <xdr:cNvCxnSpPr/>
      </xdr:nvCxnSpPr>
      <xdr:spPr>
        <a:xfrm flipV="1">
          <a:off x="9639300" y="179412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93980</xdr:rowOff>
    </xdr:from>
    <xdr:to>
      <xdr:col>46</xdr:col>
      <xdr:colOff>38100</xdr:colOff>
      <xdr:row>105</xdr:row>
      <xdr:rowOff>24130</xdr:rowOff>
    </xdr:to>
    <xdr:sp macro="" textlink="">
      <xdr:nvSpPr>
        <xdr:cNvPr id="484" name="楕円 483"/>
        <xdr:cNvSpPr/>
      </xdr:nvSpPr>
      <xdr:spPr>
        <a:xfrm>
          <a:off x="8699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133350</xdr:rowOff>
    </xdr:from>
    <xdr:to>
      <xdr:col>50</xdr:col>
      <xdr:colOff>114300</xdr:colOff>
      <xdr:row>104</xdr:row>
      <xdr:rowOff>144780</xdr:rowOff>
    </xdr:to>
    <xdr:cxnSp macro="">
      <xdr:nvCxnSpPr>
        <xdr:cNvPr id="485" name="直線コネクタ 484"/>
        <xdr:cNvCxnSpPr/>
      </xdr:nvCxnSpPr>
      <xdr:spPr>
        <a:xfrm flipV="1">
          <a:off x="8750300" y="17964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113030</xdr:rowOff>
    </xdr:from>
    <xdr:to>
      <xdr:col>41</xdr:col>
      <xdr:colOff>101600</xdr:colOff>
      <xdr:row>105</xdr:row>
      <xdr:rowOff>43180</xdr:rowOff>
    </xdr:to>
    <xdr:sp macro="" textlink="">
      <xdr:nvSpPr>
        <xdr:cNvPr id="486" name="楕円 485"/>
        <xdr:cNvSpPr/>
      </xdr:nvSpPr>
      <xdr:spPr>
        <a:xfrm>
          <a:off x="7810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144780</xdr:rowOff>
    </xdr:from>
    <xdr:to>
      <xdr:col>45</xdr:col>
      <xdr:colOff>177800</xdr:colOff>
      <xdr:row>104</xdr:row>
      <xdr:rowOff>163830</xdr:rowOff>
    </xdr:to>
    <xdr:cxnSp macro="">
      <xdr:nvCxnSpPr>
        <xdr:cNvPr id="487" name="直線コネクタ 486"/>
        <xdr:cNvCxnSpPr/>
      </xdr:nvCxnSpPr>
      <xdr:spPr>
        <a:xfrm flipV="1">
          <a:off x="7861300" y="17975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88" name="楕円 487"/>
        <xdr:cNvSpPr/>
      </xdr:nvSpPr>
      <xdr:spPr>
        <a:xfrm>
          <a:off x="6921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163830</xdr:rowOff>
    </xdr:from>
    <xdr:to>
      <xdr:col>41</xdr:col>
      <xdr:colOff>50800</xdr:colOff>
      <xdr:row>105</xdr:row>
      <xdr:rowOff>3811</xdr:rowOff>
    </xdr:to>
    <xdr:cxnSp macro="">
      <xdr:nvCxnSpPr>
        <xdr:cNvPr id="489" name="直線コネクタ 488"/>
        <xdr:cNvCxnSpPr/>
      </xdr:nvCxnSpPr>
      <xdr:spPr>
        <a:xfrm flipV="1">
          <a:off x="6972300" y="179946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90" name="n_1aveValue【市民会館】&#10;一人当たり面積"/>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167657</xdr:rowOff>
    </xdr:from>
    <xdr:ext cx="469744" cy="259045"/>
    <xdr:sp macro="" textlink="">
      <xdr:nvSpPr>
        <xdr:cNvPr id="491" name="n_2aveValue【市民会館】&#10;一人当たり面積"/>
        <xdr:cNvSpPr txBox="1"/>
      </xdr:nvSpPr>
      <xdr:spPr>
        <a:xfrm>
          <a:off x="8515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45738</xdr:rowOff>
    </xdr:from>
    <xdr:ext cx="469744" cy="259045"/>
    <xdr:sp macro="" textlink="">
      <xdr:nvSpPr>
        <xdr:cNvPr id="492" name="n_3aveValue【市民会館】&#10;一人当たり面積"/>
        <xdr:cNvSpPr txBox="1"/>
      </xdr:nvSpPr>
      <xdr:spPr>
        <a:xfrm>
          <a:off x="7626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110507</xdr:rowOff>
    </xdr:from>
    <xdr:ext cx="469744" cy="259045"/>
    <xdr:sp macro="" textlink="">
      <xdr:nvSpPr>
        <xdr:cNvPr id="493" name="n_4aveValue【市民会館】&#10;一人当たり面積"/>
        <xdr:cNvSpPr txBox="1"/>
      </xdr:nvSpPr>
      <xdr:spPr>
        <a:xfrm>
          <a:off x="6737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29227</xdr:rowOff>
    </xdr:from>
    <xdr:ext cx="469744" cy="259045"/>
    <xdr:sp macro="" textlink="">
      <xdr:nvSpPr>
        <xdr:cNvPr id="494" name="n_1mainValue【市民会館】&#10;一人当たり面積"/>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40657</xdr:rowOff>
    </xdr:from>
    <xdr:ext cx="469744" cy="259045"/>
    <xdr:sp macro="" textlink="">
      <xdr:nvSpPr>
        <xdr:cNvPr id="495" name="n_2mainValue【市民会館】&#10;一人当たり面積"/>
        <xdr:cNvSpPr txBox="1"/>
      </xdr:nvSpPr>
      <xdr:spPr>
        <a:xfrm>
          <a:off x="8515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59707</xdr:rowOff>
    </xdr:from>
    <xdr:ext cx="469744" cy="259045"/>
    <xdr:sp macro="" textlink="">
      <xdr:nvSpPr>
        <xdr:cNvPr id="496" name="n_3mainValue【市民会館】&#10;一人当たり面積"/>
        <xdr:cNvSpPr txBox="1"/>
      </xdr:nvSpPr>
      <xdr:spPr>
        <a:xfrm>
          <a:off x="76264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71138</xdr:rowOff>
    </xdr:from>
    <xdr:ext cx="469744" cy="259045"/>
    <xdr:sp macro="" textlink="">
      <xdr:nvSpPr>
        <xdr:cNvPr id="497" name="n_4mainValue【市民会館】&#10;一人当たり面積"/>
        <xdr:cNvSpPr txBox="1"/>
      </xdr:nvSpPr>
      <xdr:spPr>
        <a:xfrm>
          <a:off x="6737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9" name="直線コネクタ 5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0" name="テキスト ボックス 5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1" name="直線コネクタ 5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2" name="テキスト ボックス 5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3" name="直線コネクタ 5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4" name="テキスト ボックス 5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5" name="直線コネクタ 5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6" name="テキスト ボックス 5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7" name="直線コネクタ 5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8" name="テキスト ボックス 5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0" name="テキスト ボックス 5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64770</xdr:rowOff>
    </xdr:from>
    <xdr:to>
      <xdr:col>85</xdr:col>
      <xdr:colOff>126364</xdr:colOff>
      <xdr:row>40</xdr:row>
      <xdr:rowOff>108585</xdr:rowOff>
    </xdr:to>
    <xdr:cxnSp macro="">
      <xdr:nvCxnSpPr>
        <xdr:cNvPr id="522" name="直線コネクタ 521"/>
        <xdr:cNvCxnSpPr/>
      </xdr:nvCxnSpPr>
      <xdr:spPr>
        <a:xfrm flipV="1">
          <a:off x="16318864" y="589407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112412</xdr:rowOff>
    </xdr:from>
    <xdr:ext cx="405111" cy="259045"/>
    <xdr:sp macro="" textlink="">
      <xdr:nvSpPr>
        <xdr:cNvPr id="523" name="【一般廃棄物処理施設】&#10;有形固定資産減価償却率最小値テキスト"/>
        <xdr:cNvSpPr txBox="1"/>
      </xdr:nvSpPr>
      <xdr:spPr>
        <a:xfrm>
          <a:off x="16357600"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108585</xdr:rowOff>
    </xdr:from>
    <xdr:to>
      <xdr:col>86</xdr:col>
      <xdr:colOff>25400</xdr:colOff>
      <xdr:row>40</xdr:row>
      <xdr:rowOff>108585</xdr:rowOff>
    </xdr:to>
    <xdr:cxnSp macro="">
      <xdr:nvCxnSpPr>
        <xdr:cNvPr id="524" name="直線コネクタ 523"/>
        <xdr:cNvCxnSpPr/>
      </xdr:nvCxnSpPr>
      <xdr:spPr>
        <a:xfrm>
          <a:off x="16230600" y="696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11447</xdr:rowOff>
    </xdr:from>
    <xdr:ext cx="405111" cy="259045"/>
    <xdr:sp macro="" textlink="">
      <xdr:nvSpPr>
        <xdr:cNvPr id="525" name="【一般廃棄物処理施設】&#10;有形固定資産減価償却率最大値テキスト"/>
        <xdr:cNvSpPr txBox="1"/>
      </xdr:nvSpPr>
      <xdr:spPr>
        <a:xfrm>
          <a:off x="16357600" y="56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64770</xdr:rowOff>
    </xdr:from>
    <xdr:to>
      <xdr:col>86</xdr:col>
      <xdr:colOff>25400</xdr:colOff>
      <xdr:row>34</xdr:row>
      <xdr:rowOff>64770</xdr:rowOff>
    </xdr:to>
    <xdr:cxnSp macro="">
      <xdr:nvCxnSpPr>
        <xdr:cNvPr id="526" name="直線コネクタ 525"/>
        <xdr:cNvCxnSpPr/>
      </xdr:nvCxnSpPr>
      <xdr:spPr>
        <a:xfrm>
          <a:off x="16230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132097</xdr:rowOff>
    </xdr:from>
    <xdr:ext cx="405111" cy="259045"/>
    <xdr:sp macro="" textlink="">
      <xdr:nvSpPr>
        <xdr:cNvPr id="527" name="【一般廃棄物処理施設】&#10;有形固定資産減価償却率平均値テキスト"/>
        <xdr:cNvSpPr txBox="1"/>
      </xdr:nvSpPr>
      <xdr:spPr>
        <a:xfrm>
          <a:off x="16357600" y="630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528" name="フローチャート: 判断 527"/>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529" name="フローチャート: 判断 528"/>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30" name="フローチャート: 判断 529"/>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170180</xdr:rowOff>
    </xdr:from>
    <xdr:to>
      <xdr:col>72</xdr:col>
      <xdr:colOff>38100</xdr:colOff>
      <xdr:row>38</xdr:row>
      <xdr:rowOff>100330</xdr:rowOff>
    </xdr:to>
    <xdr:sp macro="" textlink="">
      <xdr:nvSpPr>
        <xdr:cNvPr id="531" name="フローチャート: 判断 530"/>
        <xdr:cNvSpPr/>
      </xdr:nvSpPr>
      <xdr:spPr>
        <a:xfrm>
          <a:off x="13652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149225</xdr:rowOff>
    </xdr:from>
    <xdr:to>
      <xdr:col>67</xdr:col>
      <xdr:colOff>101600</xdr:colOff>
      <xdr:row>38</xdr:row>
      <xdr:rowOff>79375</xdr:rowOff>
    </xdr:to>
    <xdr:sp macro="" textlink="">
      <xdr:nvSpPr>
        <xdr:cNvPr id="532" name="フローチャート: 判断 531"/>
        <xdr:cNvSpPr/>
      </xdr:nvSpPr>
      <xdr:spPr>
        <a:xfrm>
          <a:off x="12763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57785</xdr:rowOff>
    </xdr:from>
    <xdr:to>
      <xdr:col>85</xdr:col>
      <xdr:colOff>177800</xdr:colOff>
      <xdr:row>40</xdr:row>
      <xdr:rowOff>159385</xdr:rowOff>
    </xdr:to>
    <xdr:sp macro="" textlink="">
      <xdr:nvSpPr>
        <xdr:cNvPr id="538" name="楕円 537"/>
        <xdr:cNvSpPr/>
      </xdr:nvSpPr>
      <xdr:spPr>
        <a:xfrm>
          <a:off x="162687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144162</xdr:rowOff>
    </xdr:from>
    <xdr:ext cx="405111" cy="259045"/>
    <xdr:sp macro="" textlink="">
      <xdr:nvSpPr>
        <xdr:cNvPr id="539" name="【一般廃棄物処理施設】&#10;有形固定資産減価償却率該当値テキスト"/>
        <xdr:cNvSpPr txBox="1"/>
      </xdr:nvSpPr>
      <xdr:spPr>
        <a:xfrm>
          <a:off x="16357600" y="683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36830</xdr:rowOff>
    </xdr:from>
    <xdr:to>
      <xdr:col>81</xdr:col>
      <xdr:colOff>101600</xdr:colOff>
      <xdr:row>40</xdr:row>
      <xdr:rowOff>138430</xdr:rowOff>
    </xdr:to>
    <xdr:sp macro="" textlink="">
      <xdr:nvSpPr>
        <xdr:cNvPr id="540" name="楕円 539"/>
        <xdr:cNvSpPr/>
      </xdr:nvSpPr>
      <xdr:spPr>
        <a:xfrm>
          <a:off x="1543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87630</xdr:rowOff>
    </xdr:from>
    <xdr:to>
      <xdr:col>85</xdr:col>
      <xdr:colOff>127000</xdr:colOff>
      <xdr:row>40</xdr:row>
      <xdr:rowOff>108585</xdr:rowOff>
    </xdr:to>
    <xdr:cxnSp macro="">
      <xdr:nvCxnSpPr>
        <xdr:cNvPr id="541" name="直線コネクタ 540"/>
        <xdr:cNvCxnSpPr/>
      </xdr:nvCxnSpPr>
      <xdr:spPr>
        <a:xfrm>
          <a:off x="15481300" y="694563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82550</xdr:rowOff>
    </xdr:from>
    <xdr:to>
      <xdr:col>76</xdr:col>
      <xdr:colOff>165100</xdr:colOff>
      <xdr:row>42</xdr:row>
      <xdr:rowOff>12700</xdr:rowOff>
    </xdr:to>
    <xdr:sp macro="" textlink="">
      <xdr:nvSpPr>
        <xdr:cNvPr id="542" name="楕円 541"/>
        <xdr:cNvSpPr/>
      </xdr:nvSpPr>
      <xdr:spPr>
        <a:xfrm>
          <a:off x="1454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87630</xdr:rowOff>
    </xdr:from>
    <xdr:to>
      <xdr:col>81</xdr:col>
      <xdr:colOff>50800</xdr:colOff>
      <xdr:row>41</xdr:row>
      <xdr:rowOff>133350</xdr:rowOff>
    </xdr:to>
    <xdr:cxnSp macro="">
      <xdr:nvCxnSpPr>
        <xdr:cNvPr id="543" name="直線コネクタ 542"/>
        <xdr:cNvCxnSpPr/>
      </xdr:nvCxnSpPr>
      <xdr:spPr>
        <a:xfrm flipV="1">
          <a:off x="14592300" y="69456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78740</xdr:rowOff>
    </xdr:from>
    <xdr:to>
      <xdr:col>72</xdr:col>
      <xdr:colOff>38100</xdr:colOff>
      <xdr:row>42</xdr:row>
      <xdr:rowOff>8890</xdr:rowOff>
    </xdr:to>
    <xdr:sp macro="" textlink="">
      <xdr:nvSpPr>
        <xdr:cNvPr id="544" name="楕円 543"/>
        <xdr:cNvSpPr/>
      </xdr:nvSpPr>
      <xdr:spPr>
        <a:xfrm>
          <a:off x="13652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129540</xdr:rowOff>
    </xdr:from>
    <xdr:to>
      <xdr:col>76</xdr:col>
      <xdr:colOff>114300</xdr:colOff>
      <xdr:row>41</xdr:row>
      <xdr:rowOff>133350</xdr:rowOff>
    </xdr:to>
    <xdr:cxnSp macro="">
      <xdr:nvCxnSpPr>
        <xdr:cNvPr id="545" name="直線コネクタ 544"/>
        <xdr:cNvCxnSpPr/>
      </xdr:nvCxnSpPr>
      <xdr:spPr>
        <a:xfrm>
          <a:off x="13703300" y="7158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74930</xdr:rowOff>
    </xdr:from>
    <xdr:to>
      <xdr:col>67</xdr:col>
      <xdr:colOff>101600</xdr:colOff>
      <xdr:row>42</xdr:row>
      <xdr:rowOff>5080</xdr:rowOff>
    </xdr:to>
    <xdr:sp macro="" textlink="">
      <xdr:nvSpPr>
        <xdr:cNvPr id="546" name="楕円 545"/>
        <xdr:cNvSpPr/>
      </xdr:nvSpPr>
      <xdr:spPr>
        <a:xfrm>
          <a:off x="12763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125730</xdr:rowOff>
    </xdr:from>
    <xdr:to>
      <xdr:col>71</xdr:col>
      <xdr:colOff>177800</xdr:colOff>
      <xdr:row>41</xdr:row>
      <xdr:rowOff>129540</xdr:rowOff>
    </xdr:to>
    <xdr:cxnSp macro="">
      <xdr:nvCxnSpPr>
        <xdr:cNvPr id="547" name="直線コネクタ 546"/>
        <xdr:cNvCxnSpPr/>
      </xdr:nvCxnSpPr>
      <xdr:spPr>
        <a:xfrm>
          <a:off x="12814300" y="7155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19702</xdr:rowOff>
    </xdr:from>
    <xdr:ext cx="405111" cy="259045"/>
    <xdr:sp macro="" textlink="">
      <xdr:nvSpPr>
        <xdr:cNvPr id="548" name="n_1aveValue【一般廃棄物処理施設】&#10;有形固定資産減価償却率"/>
        <xdr:cNvSpPr txBox="1"/>
      </xdr:nvSpPr>
      <xdr:spPr>
        <a:xfrm>
          <a:off x="15266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149242</xdr:rowOff>
    </xdr:from>
    <xdr:ext cx="405111" cy="259045"/>
    <xdr:sp macro="" textlink="">
      <xdr:nvSpPr>
        <xdr:cNvPr id="549" name="n_2aveValue【一般廃棄物処理施設】&#10;有形固定資産減価償却率"/>
        <xdr:cNvSpPr txBox="1"/>
      </xdr:nvSpPr>
      <xdr:spPr>
        <a:xfrm>
          <a:off x="14389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116857</xdr:rowOff>
    </xdr:from>
    <xdr:ext cx="405111" cy="259045"/>
    <xdr:sp macro="" textlink="">
      <xdr:nvSpPr>
        <xdr:cNvPr id="550" name="n_3aveValue【一般廃棄物処理施設】&#10;有形固定資産減価償却率"/>
        <xdr:cNvSpPr txBox="1"/>
      </xdr:nvSpPr>
      <xdr:spPr>
        <a:xfrm>
          <a:off x="13500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95902</xdr:rowOff>
    </xdr:from>
    <xdr:ext cx="405111" cy="259045"/>
    <xdr:sp macro="" textlink="">
      <xdr:nvSpPr>
        <xdr:cNvPr id="551" name="n_4aveValue【一般廃棄物処理施設】&#10;有形固定資産減価償却率"/>
        <xdr:cNvSpPr txBox="1"/>
      </xdr:nvSpPr>
      <xdr:spPr>
        <a:xfrm>
          <a:off x="12611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129557</xdr:rowOff>
    </xdr:from>
    <xdr:ext cx="405111" cy="259045"/>
    <xdr:sp macro="" textlink="">
      <xdr:nvSpPr>
        <xdr:cNvPr id="552" name="n_1mainValue【一般廃棄物処理施設】&#10;有形固定資産減価償却率"/>
        <xdr:cNvSpPr txBox="1"/>
      </xdr:nvSpPr>
      <xdr:spPr>
        <a:xfrm>
          <a:off x="15266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3827</xdr:rowOff>
    </xdr:from>
    <xdr:ext cx="405111" cy="259045"/>
    <xdr:sp macro="" textlink="">
      <xdr:nvSpPr>
        <xdr:cNvPr id="553" name="n_2mainValue【一般廃棄物処理施設】&#10;有形固定資産減価償却率"/>
        <xdr:cNvSpPr txBox="1"/>
      </xdr:nvSpPr>
      <xdr:spPr>
        <a:xfrm>
          <a:off x="14389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17</xdr:rowOff>
    </xdr:from>
    <xdr:ext cx="405111" cy="259045"/>
    <xdr:sp macro="" textlink="">
      <xdr:nvSpPr>
        <xdr:cNvPr id="554" name="n_3mainValue【一般廃棄物処理施設】&#10;有形固定資産減価償却率"/>
        <xdr:cNvSpPr txBox="1"/>
      </xdr:nvSpPr>
      <xdr:spPr>
        <a:xfrm>
          <a:off x="13500744"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167657</xdr:rowOff>
    </xdr:from>
    <xdr:ext cx="405111" cy="259045"/>
    <xdr:sp macro="" textlink="">
      <xdr:nvSpPr>
        <xdr:cNvPr id="555" name="n_4mainValue【一般廃棄物処理施設】&#10;有形固定資産減価償却率"/>
        <xdr:cNvSpPr txBox="1"/>
      </xdr:nvSpPr>
      <xdr:spPr>
        <a:xfrm>
          <a:off x="126117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7" name="テキスト ボックス 56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9" name="テキスト ボックス 56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1" name="テキスト ボックス 57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3" name="テキスト ボックス 57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5" name="テキスト ボックス 57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2023</xdr:rowOff>
    </xdr:from>
    <xdr:to>
      <xdr:col>116</xdr:col>
      <xdr:colOff>62864</xdr:colOff>
      <xdr:row>42</xdr:row>
      <xdr:rowOff>23454</xdr:rowOff>
    </xdr:to>
    <xdr:cxnSp macro="">
      <xdr:nvCxnSpPr>
        <xdr:cNvPr id="579" name="直線コネクタ 578"/>
        <xdr:cNvCxnSpPr/>
      </xdr:nvCxnSpPr>
      <xdr:spPr>
        <a:xfrm flipV="1">
          <a:off x="22160864" y="5831323"/>
          <a:ext cx="0" cy="139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27281</xdr:rowOff>
    </xdr:from>
    <xdr:ext cx="469744" cy="259045"/>
    <xdr:sp macro="" textlink="">
      <xdr:nvSpPr>
        <xdr:cNvPr id="580" name="【一般廃棄物処理施設】&#10;一人当たり有形固定資産（償却資産）額最小値テキスト"/>
        <xdr:cNvSpPr txBox="1"/>
      </xdr:nvSpPr>
      <xdr:spPr>
        <a:xfrm>
          <a:off x="22199600" y="722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23454</xdr:rowOff>
    </xdr:from>
    <xdr:to>
      <xdr:col>116</xdr:col>
      <xdr:colOff>152400</xdr:colOff>
      <xdr:row>42</xdr:row>
      <xdr:rowOff>23454</xdr:rowOff>
    </xdr:to>
    <xdr:cxnSp macro="">
      <xdr:nvCxnSpPr>
        <xdr:cNvPr id="581" name="直線コネクタ 580"/>
        <xdr:cNvCxnSpPr/>
      </xdr:nvCxnSpPr>
      <xdr:spPr>
        <a:xfrm>
          <a:off x="22072600" y="722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120150</xdr:rowOff>
    </xdr:from>
    <xdr:ext cx="599010" cy="259045"/>
    <xdr:sp macro="" textlink="">
      <xdr:nvSpPr>
        <xdr:cNvPr id="582" name="【一般廃棄物処理施設】&#10;一人当たり有形固定資産（償却資産）額最大値テキスト"/>
        <xdr:cNvSpPr txBox="1"/>
      </xdr:nvSpPr>
      <xdr:spPr>
        <a:xfrm>
          <a:off x="22199600" y="560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2023</xdr:rowOff>
    </xdr:from>
    <xdr:to>
      <xdr:col>116</xdr:col>
      <xdr:colOff>152400</xdr:colOff>
      <xdr:row>34</xdr:row>
      <xdr:rowOff>2023</xdr:rowOff>
    </xdr:to>
    <xdr:cxnSp macro="">
      <xdr:nvCxnSpPr>
        <xdr:cNvPr id="583" name="直線コネクタ 582"/>
        <xdr:cNvCxnSpPr/>
      </xdr:nvCxnSpPr>
      <xdr:spPr>
        <a:xfrm>
          <a:off x="22072600" y="583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58489</xdr:rowOff>
    </xdr:from>
    <xdr:ext cx="599010" cy="259045"/>
    <xdr:sp macro="" textlink="">
      <xdr:nvSpPr>
        <xdr:cNvPr id="584" name="【一般廃棄物処理施設】&#10;一人当たり有形固定資産（償却資産）額平均値テキスト"/>
        <xdr:cNvSpPr txBox="1"/>
      </xdr:nvSpPr>
      <xdr:spPr>
        <a:xfrm>
          <a:off x="22199600" y="674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80062</xdr:rowOff>
    </xdr:from>
    <xdr:to>
      <xdr:col>116</xdr:col>
      <xdr:colOff>114300</xdr:colOff>
      <xdr:row>40</xdr:row>
      <xdr:rowOff>10212</xdr:rowOff>
    </xdr:to>
    <xdr:sp macro="" textlink="">
      <xdr:nvSpPr>
        <xdr:cNvPr id="585" name="フローチャート: 判断 584"/>
        <xdr:cNvSpPr/>
      </xdr:nvSpPr>
      <xdr:spPr>
        <a:xfrm>
          <a:off x="22110700" y="67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111682</xdr:rowOff>
    </xdr:from>
    <xdr:to>
      <xdr:col>112</xdr:col>
      <xdr:colOff>38100</xdr:colOff>
      <xdr:row>40</xdr:row>
      <xdr:rowOff>41832</xdr:rowOff>
    </xdr:to>
    <xdr:sp macro="" textlink="">
      <xdr:nvSpPr>
        <xdr:cNvPr id="586" name="フローチャート: 判断 585"/>
        <xdr:cNvSpPr/>
      </xdr:nvSpPr>
      <xdr:spPr>
        <a:xfrm>
          <a:off x="21272500" y="67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101622</xdr:rowOff>
    </xdr:from>
    <xdr:to>
      <xdr:col>107</xdr:col>
      <xdr:colOff>101600</xdr:colOff>
      <xdr:row>40</xdr:row>
      <xdr:rowOff>31772</xdr:rowOff>
    </xdr:to>
    <xdr:sp macro="" textlink="">
      <xdr:nvSpPr>
        <xdr:cNvPr id="587" name="フローチャート: 判断 586"/>
        <xdr:cNvSpPr/>
      </xdr:nvSpPr>
      <xdr:spPr>
        <a:xfrm>
          <a:off x="20383500" y="67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93081</xdr:rowOff>
    </xdr:from>
    <xdr:to>
      <xdr:col>102</xdr:col>
      <xdr:colOff>165100</xdr:colOff>
      <xdr:row>40</xdr:row>
      <xdr:rowOff>23231</xdr:rowOff>
    </xdr:to>
    <xdr:sp macro="" textlink="">
      <xdr:nvSpPr>
        <xdr:cNvPr id="588" name="フローチャート: 判断 587"/>
        <xdr:cNvSpPr/>
      </xdr:nvSpPr>
      <xdr:spPr>
        <a:xfrm>
          <a:off x="19494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79262</xdr:rowOff>
    </xdr:from>
    <xdr:to>
      <xdr:col>98</xdr:col>
      <xdr:colOff>38100</xdr:colOff>
      <xdr:row>40</xdr:row>
      <xdr:rowOff>9412</xdr:rowOff>
    </xdr:to>
    <xdr:sp macro="" textlink="">
      <xdr:nvSpPr>
        <xdr:cNvPr id="589" name="フローチャート: 判断 588"/>
        <xdr:cNvSpPr/>
      </xdr:nvSpPr>
      <xdr:spPr>
        <a:xfrm>
          <a:off x="18605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131226</xdr:rowOff>
    </xdr:from>
    <xdr:to>
      <xdr:col>116</xdr:col>
      <xdr:colOff>114300</xdr:colOff>
      <xdr:row>38</xdr:row>
      <xdr:rowOff>61376</xdr:rowOff>
    </xdr:to>
    <xdr:sp macro="" textlink="">
      <xdr:nvSpPr>
        <xdr:cNvPr id="595" name="楕円 594"/>
        <xdr:cNvSpPr/>
      </xdr:nvSpPr>
      <xdr:spPr>
        <a:xfrm>
          <a:off x="22110700" y="647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154103</xdr:rowOff>
    </xdr:from>
    <xdr:ext cx="599010" cy="259045"/>
    <xdr:sp macro="" textlink="">
      <xdr:nvSpPr>
        <xdr:cNvPr id="596" name="【一般廃棄物処理施設】&#10;一人当たり有形固定資産（償却資産）額該当値テキスト"/>
        <xdr:cNvSpPr txBox="1"/>
      </xdr:nvSpPr>
      <xdr:spPr>
        <a:xfrm>
          <a:off x="22199600" y="632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140378</xdr:rowOff>
    </xdr:from>
    <xdr:to>
      <xdr:col>112</xdr:col>
      <xdr:colOff>38100</xdr:colOff>
      <xdr:row>38</xdr:row>
      <xdr:rowOff>70528</xdr:rowOff>
    </xdr:to>
    <xdr:sp macro="" textlink="">
      <xdr:nvSpPr>
        <xdr:cNvPr id="597" name="楕円 596"/>
        <xdr:cNvSpPr/>
      </xdr:nvSpPr>
      <xdr:spPr>
        <a:xfrm>
          <a:off x="21272500" y="64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10577</xdr:rowOff>
    </xdr:from>
    <xdr:to>
      <xdr:col>116</xdr:col>
      <xdr:colOff>63500</xdr:colOff>
      <xdr:row>38</xdr:row>
      <xdr:rowOff>19728</xdr:rowOff>
    </xdr:to>
    <xdr:cxnSp macro="">
      <xdr:nvCxnSpPr>
        <xdr:cNvPr id="598" name="直線コネクタ 597"/>
        <xdr:cNvCxnSpPr/>
      </xdr:nvCxnSpPr>
      <xdr:spPr>
        <a:xfrm flipV="1">
          <a:off x="21323300" y="6525677"/>
          <a:ext cx="838200" cy="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64106</xdr:rowOff>
    </xdr:from>
    <xdr:to>
      <xdr:col>107</xdr:col>
      <xdr:colOff>101600</xdr:colOff>
      <xdr:row>38</xdr:row>
      <xdr:rowOff>165706</xdr:rowOff>
    </xdr:to>
    <xdr:sp macro="" textlink="">
      <xdr:nvSpPr>
        <xdr:cNvPr id="599" name="楕円 598"/>
        <xdr:cNvSpPr/>
      </xdr:nvSpPr>
      <xdr:spPr>
        <a:xfrm>
          <a:off x="20383500" y="657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19728</xdr:rowOff>
    </xdr:from>
    <xdr:to>
      <xdr:col>111</xdr:col>
      <xdr:colOff>177800</xdr:colOff>
      <xdr:row>38</xdr:row>
      <xdr:rowOff>114906</xdr:rowOff>
    </xdr:to>
    <xdr:cxnSp macro="">
      <xdr:nvCxnSpPr>
        <xdr:cNvPr id="600" name="直線コネクタ 599"/>
        <xdr:cNvCxnSpPr/>
      </xdr:nvCxnSpPr>
      <xdr:spPr>
        <a:xfrm flipV="1">
          <a:off x="20434300" y="6534828"/>
          <a:ext cx="889000" cy="9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68750</xdr:rowOff>
    </xdr:from>
    <xdr:to>
      <xdr:col>102</xdr:col>
      <xdr:colOff>165100</xdr:colOff>
      <xdr:row>38</xdr:row>
      <xdr:rowOff>170350</xdr:rowOff>
    </xdr:to>
    <xdr:sp macro="" textlink="">
      <xdr:nvSpPr>
        <xdr:cNvPr id="601" name="楕円 600"/>
        <xdr:cNvSpPr/>
      </xdr:nvSpPr>
      <xdr:spPr>
        <a:xfrm>
          <a:off x="19494500" y="65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114906</xdr:rowOff>
    </xdr:from>
    <xdr:to>
      <xdr:col>107</xdr:col>
      <xdr:colOff>50800</xdr:colOff>
      <xdr:row>38</xdr:row>
      <xdr:rowOff>119550</xdr:rowOff>
    </xdr:to>
    <xdr:cxnSp macro="">
      <xdr:nvCxnSpPr>
        <xdr:cNvPr id="602" name="直線コネクタ 601"/>
        <xdr:cNvCxnSpPr/>
      </xdr:nvCxnSpPr>
      <xdr:spPr>
        <a:xfrm flipV="1">
          <a:off x="19545300" y="6630006"/>
          <a:ext cx="889000" cy="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72671</xdr:rowOff>
    </xdr:from>
    <xdr:to>
      <xdr:col>98</xdr:col>
      <xdr:colOff>38100</xdr:colOff>
      <xdr:row>39</xdr:row>
      <xdr:rowOff>2821</xdr:rowOff>
    </xdr:to>
    <xdr:sp macro="" textlink="">
      <xdr:nvSpPr>
        <xdr:cNvPr id="603" name="楕円 602"/>
        <xdr:cNvSpPr/>
      </xdr:nvSpPr>
      <xdr:spPr>
        <a:xfrm>
          <a:off x="18605500" y="65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119550</xdr:rowOff>
    </xdr:from>
    <xdr:to>
      <xdr:col>102</xdr:col>
      <xdr:colOff>114300</xdr:colOff>
      <xdr:row>38</xdr:row>
      <xdr:rowOff>123471</xdr:rowOff>
    </xdr:to>
    <xdr:cxnSp macro="">
      <xdr:nvCxnSpPr>
        <xdr:cNvPr id="604" name="直線コネクタ 603"/>
        <xdr:cNvCxnSpPr/>
      </xdr:nvCxnSpPr>
      <xdr:spPr>
        <a:xfrm flipV="1">
          <a:off x="18656300" y="6634650"/>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32959</xdr:rowOff>
    </xdr:from>
    <xdr:ext cx="599010" cy="259045"/>
    <xdr:sp macro="" textlink="">
      <xdr:nvSpPr>
        <xdr:cNvPr id="605" name="n_1aveValue【一般廃棄物処理施設】&#10;一人当たり有形固定資産（償却資産）額"/>
        <xdr:cNvSpPr txBox="1"/>
      </xdr:nvSpPr>
      <xdr:spPr>
        <a:xfrm>
          <a:off x="21011095" y="689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22899</xdr:rowOff>
    </xdr:from>
    <xdr:ext cx="599010" cy="259045"/>
    <xdr:sp macro="" textlink="">
      <xdr:nvSpPr>
        <xdr:cNvPr id="606" name="n_2aveValue【一般廃棄物処理施設】&#10;一人当たり有形固定資産（償却資産）額"/>
        <xdr:cNvSpPr txBox="1"/>
      </xdr:nvSpPr>
      <xdr:spPr>
        <a:xfrm>
          <a:off x="20134795" y="688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14358</xdr:rowOff>
    </xdr:from>
    <xdr:ext cx="599010" cy="259045"/>
    <xdr:sp macro="" textlink="">
      <xdr:nvSpPr>
        <xdr:cNvPr id="607" name="n_3aveValue【一般廃棄物処理施設】&#10;一人当たり有形固定資産（償却資産）額"/>
        <xdr:cNvSpPr txBox="1"/>
      </xdr:nvSpPr>
      <xdr:spPr>
        <a:xfrm>
          <a:off x="19245795" y="687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539</xdr:rowOff>
    </xdr:from>
    <xdr:ext cx="599010" cy="259045"/>
    <xdr:sp macro="" textlink="">
      <xdr:nvSpPr>
        <xdr:cNvPr id="608" name="n_4aveValue【一般廃棄物処理施設】&#10;一人当たり有形固定資産（償却資産）額"/>
        <xdr:cNvSpPr txBox="1"/>
      </xdr:nvSpPr>
      <xdr:spPr>
        <a:xfrm>
          <a:off x="18356795" y="685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87055</xdr:rowOff>
    </xdr:from>
    <xdr:ext cx="599010" cy="259045"/>
    <xdr:sp macro="" textlink="">
      <xdr:nvSpPr>
        <xdr:cNvPr id="609" name="n_1mainValue【一般廃棄物処理施設】&#10;一人当たり有形固定資産（償却資産）額"/>
        <xdr:cNvSpPr txBox="1"/>
      </xdr:nvSpPr>
      <xdr:spPr>
        <a:xfrm>
          <a:off x="21011095" y="625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10783</xdr:rowOff>
    </xdr:from>
    <xdr:ext cx="599010" cy="259045"/>
    <xdr:sp macro="" textlink="">
      <xdr:nvSpPr>
        <xdr:cNvPr id="610" name="n_2mainValue【一般廃棄物処理施設】&#10;一人当たり有形固定資産（償却資産）額"/>
        <xdr:cNvSpPr txBox="1"/>
      </xdr:nvSpPr>
      <xdr:spPr>
        <a:xfrm>
          <a:off x="20134795" y="635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15427</xdr:rowOff>
    </xdr:from>
    <xdr:ext cx="599010" cy="259045"/>
    <xdr:sp macro="" textlink="">
      <xdr:nvSpPr>
        <xdr:cNvPr id="611" name="n_3mainValue【一般廃棄物処理施設】&#10;一人当たり有形固定資産（償却資産）額"/>
        <xdr:cNvSpPr txBox="1"/>
      </xdr:nvSpPr>
      <xdr:spPr>
        <a:xfrm>
          <a:off x="19245795" y="635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19348</xdr:rowOff>
    </xdr:from>
    <xdr:ext cx="599010" cy="259045"/>
    <xdr:sp macro="" textlink="">
      <xdr:nvSpPr>
        <xdr:cNvPr id="612" name="n_4mainValue【一般廃棄物処理施設】&#10;一人当たり有形固定資産（償却資産）額"/>
        <xdr:cNvSpPr txBox="1"/>
      </xdr:nvSpPr>
      <xdr:spPr>
        <a:xfrm>
          <a:off x="18356795" y="636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1" name="正方形/長方形 6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2" name="正方形/長方形 6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3" name="正方形/長方形 6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4" name="正方形/長方形 6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5" name="正方形/長方形 6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6" name="正方形/長方形 6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7" name="正方形/長方形 6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8" name="正方形/長方形 6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0" name="直線コネクタ 63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41" name="テキスト ボックス 64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2" name="直線コネクタ 64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3" name="テキスト ボックス 64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4" name="直線コネクタ 64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5" name="テキスト ボックス 64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6" name="直線コネクタ 64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7" name="テキスト ボックス 64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124968</xdr:rowOff>
    </xdr:from>
    <xdr:to>
      <xdr:col>85</xdr:col>
      <xdr:colOff>126364</xdr:colOff>
      <xdr:row>86</xdr:row>
      <xdr:rowOff>86106</xdr:rowOff>
    </xdr:to>
    <xdr:cxnSp macro="">
      <xdr:nvCxnSpPr>
        <xdr:cNvPr id="651" name="直線コネクタ 650"/>
        <xdr:cNvCxnSpPr/>
      </xdr:nvCxnSpPr>
      <xdr:spPr>
        <a:xfrm flipV="1">
          <a:off x="16318864" y="1366951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89933</xdr:rowOff>
    </xdr:from>
    <xdr:ext cx="405111" cy="259045"/>
    <xdr:sp macro="" textlink="">
      <xdr:nvSpPr>
        <xdr:cNvPr id="652" name="【消防施設】&#10;有形固定資産減価償却率最小値テキスト"/>
        <xdr:cNvSpPr txBox="1"/>
      </xdr:nvSpPr>
      <xdr:spPr>
        <a:xfrm>
          <a:off x="16357600" y="148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86106</xdr:rowOff>
    </xdr:from>
    <xdr:to>
      <xdr:col>86</xdr:col>
      <xdr:colOff>25400</xdr:colOff>
      <xdr:row>86</xdr:row>
      <xdr:rowOff>86106</xdr:rowOff>
    </xdr:to>
    <xdr:cxnSp macro="">
      <xdr:nvCxnSpPr>
        <xdr:cNvPr id="653" name="直線コネクタ 652"/>
        <xdr:cNvCxnSpPr/>
      </xdr:nvCxnSpPr>
      <xdr:spPr>
        <a:xfrm>
          <a:off x="16230600" y="1483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71645</xdr:rowOff>
    </xdr:from>
    <xdr:ext cx="405111" cy="259045"/>
    <xdr:sp macro="" textlink="">
      <xdr:nvSpPr>
        <xdr:cNvPr id="654" name="【消防施設】&#10;有形固定資産減価償却率最大値テキスト"/>
        <xdr:cNvSpPr txBox="1"/>
      </xdr:nvSpPr>
      <xdr:spPr>
        <a:xfrm>
          <a:off x="163576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124968</xdr:rowOff>
    </xdr:from>
    <xdr:to>
      <xdr:col>86</xdr:col>
      <xdr:colOff>25400</xdr:colOff>
      <xdr:row>79</xdr:row>
      <xdr:rowOff>124968</xdr:rowOff>
    </xdr:to>
    <xdr:cxnSp macro="">
      <xdr:nvCxnSpPr>
        <xdr:cNvPr id="655" name="直線コネクタ 654"/>
        <xdr:cNvCxnSpPr/>
      </xdr:nvCxnSpPr>
      <xdr:spPr>
        <a:xfrm>
          <a:off x="16230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51325</xdr:rowOff>
    </xdr:from>
    <xdr:ext cx="405111" cy="259045"/>
    <xdr:sp macro="" textlink="">
      <xdr:nvSpPr>
        <xdr:cNvPr id="656" name="【消防施設】&#10;有形固定資産減価償却率平均値テキスト"/>
        <xdr:cNvSpPr txBox="1"/>
      </xdr:nvSpPr>
      <xdr:spPr>
        <a:xfrm>
          <a:off x="16357600" y="14110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28448</xdr:rowOff>
    </xdr:from>
    <xdr:to>
      <xdr:col>85</xdr:col>
      <xdr:colOff>177800</xdr:colOff>
      <xdr:row>83</xdr:row>
      <xdr:rowOff>130048</xdr:rowOff>
    </xdr:to>
    <xdr:sp macro="" textlink="">
      <xdr:nvSpPr>
        <xdr:cNvPr id="657" name="フローチャート: 判断 656"/>
        <xdr:cNvSpPr/>
      </xdr:nvSpPr>
      <xdr:spPr>
        <a:xfrm>
          <a:off x="16268700" y="1425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5587</xdr:rowOff>
    </xdr:from>
    <xdr:to>
      <xdr:col>81</xdr:col>
      <xdr:colOff>101600</xdr:colOff>
      <xdr:row>83</xdr:row>
      <xdr:rowOff>107187</xdr:rowOff>
    </xdr:to>
    <xdr:sp macro="" textlink="">
      <xdr:nvSpPr>
        <xdr:cNvPr id="658" name="フローチャート: 判断 657"/>
        <xdr:cNvSpPr/>
      </xdr:nvSpPr>
      <xdr:spPr>
        <a:xfrm>
          <a:off x="154305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39878</xdr:rowOff>
    </xdr:from>
    <xdr:to>
      <xdr:col>76</xdr:col>
      <xdr:colOff>165100</xdr:colOff>
      <xdr:row>83</xdr:row>
      <xdr:rowOff>141478</xdr:rowOff>
    </xdr:to>
    <xdr:sp macro="" textlink="">
      <xdr:nvSpPr>
        <xdr:cNvPr id="659" name="フローチャート: 判断 658"/>
        <xdr:cNvSpPr/>
      </xdr:nvSpPr>
      <xdr:spPr>
        <a:xfrm>
          <a:off x="14541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115315</xdr:rowOff>
    </xdr:from>
    <xdr:to>
      <xdr:col>72</xdr:col>
      <xdr:colOff>38100</xdr:colOff>
      <xdr:row>83</xdr:row>
      <xdr:rowOff>45465</xdr:rowOff>
    </xdr:to>
    <xdr:sp macro="" textlink="">
      <xdr:nvSpPr>
        <xdr:cNvPr id="660" name="フローチャート: 判断 659"/>
        <xdr:cNvSpPr/>
      </xdr:nvSpPr>
      <xdr:spPr>
        <a:xfrm>
          <a:off x="136525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53594</xdr:rowOff>
    </xdr:from>
    <xdr:to>
      <xdr:col>67</xdr:col>
      <xdr:colOff>101600</xdr:colOff>
      <xdr:row>82</xdr:row>
      <xdr:rowOff>155194</xdr:rowOff>
    </xdr:to>
    <xdr:sp macro="" textlink="">
      <xdr:nvSpPr>
        <xdr:cNvPr id="661" name="フローチャート: 判断 660"/>
        <xdr:cNvSpPr/>
      </xdr:nvSpPr>
      <xdr:spPr>
        <a:xfrm>
          <a:off x="12763500" y="1411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35306</xdr:rowOff>
    </xdr:from>
    <xdr:to>
      <xdr:col>85</xdr:col>
      <xdr:colOff>177800</xdr:colOff>
      <xdr:row>83</xdr:row>
      <xdr:rowOff>136906</xdr:rowOff>
    </xdr:to>
    <xdr:sp macro="" textlink="">
      <xdr:nvSpPr>
        <xdr:cNvPr id="667" name="楕円 666"/>
        <xdr:cNvSpPr/>
      </xdr:nvSpPr>
      <xdr:spPr>
        <a:xfrm>
          <a:off x="162687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13733</xdr:rowOff>
    </xdr:from>
    <xdr:ext cx="405111" cy="259045"/>
    <xdr:sp macro="" textlink="">
      <xdr:nvSpPr>
        <xdr:cNvPr id="668" name="【消防施設】&#10;有形固定資産減価償却率該当値テキスト"/>
        <xdr:cNvSpPr txBox="1"/>
      </xdr:nvSpPr>
      <xdr:spPr>
        <a:xfrm>
          <a:off x="16357600" y="1424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669" name="楕円 668"/>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86106</xdr:rowOff>
    </xdr:to>
    <xdr:cxnSp macro="">
      <xdr:nvCxnSpPr>
        <xdr:cNvPr id="670" name="直線コネクタ 669"/>
        <xdr:cNvCxnSpPr/>
      </xdr:nvCxnSpPr>
      <xdr:spPr>
        <a:xfrm>
          <a:off x="15481300" y="142570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90170</xdr:rowOff>
    </xdr:from>
    <xdr:to>
      <xdr:col>76</xdr:col>
      <xdr:colOff>165100</xdr:colOff>
      <xdr:row>83</xdr:row>
      <xdr:rowOff>20320</xdr:rowOff>
    </xdr:to>
    <xdr:sp macro="" textlink="">
      <xdr:nvSpPr>
        <xdr:cNvPr id="671" name="楕円 670"/>
        <xdr:cNvSpPr/>
      </xdr:nvSpPr>
      <xdr:spPr>
        <a:xfrm>
          <a:off x="14541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140970</xdr:rowOff>
    </xdr:from>
    <xdr:to>
      <xdr:col>81</xdr:col>
      <xdr:colOff>50800</xdr:colOff>
      <xdr:row>83</xdr:row>
      <xdr:rowOff>26670</xdr:rowOff>
    </xdr:to>
    <xdr:cxnSp macro="">
      <xdr:nvCxnSpPr>
        <xdr:cNvPr id="672" name="直線コネクタ 671"/>
        <xdr:cNvCxnSpPr/>
      </xdr:nvCxnSpPr>
      <xdr:spPr>
        <a:xfrm>
          <a:off x="14592300" y="141998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46737</xdr:rowOff>
    </xdr:from>
    <xdr:to>
      <xdr:col>72</xdr:col>
      <xdr:colOff>38100</xdr:colOff>
      <xdr:row>82</xdr:row>
      <xdr:rowOff>148337</xdr:rowOff>
    </xdr:to>
    <xdr:sp macro="" textlink="">
      <xdr:nvSpPr>
        <xdr:cNvPr id="673" name="楕円 672"/>
        <xdr:cNvSpPr/>
      </xdr:nvSpPr>
      <xdr:spPr>
        <a:xfrm>
          <a:off x="13652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97537</xdr:rowOff>
    </xdr:from>
    <xdr:to>
      <xdr:col>76</xdr:col>
      <xdr:colOff>114300</xdr:colOff>
      <xdr:row>82</xdr:row>
      <xdr:rowOff>140970</xdr:rowOff>
    </xdr:to>
    <xdr:cxnSp macro="">
      <xdr:nvCxnSpPr>
        <xdr:cNvPr id="674" name="直線コネクタ 673"/>
        <xdr:cNvCxnSpPr/>
      </xdr:nvCxnSpPr>
      <xdr:spPr>
        <a:xfrm>
          <a:off x="13703300" y="1415643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65024</xdr:rowOff>
    </xdr:from>
    <xdr:to>
      <xdr:col>67</xdr:col>
      <xdr:colOff>101600</xdr:colOff>
      <xdr:row>82</xdr:row>
      <xdr:rowOff>166624</xdr:rowOff>
    </xdr:to>
    <xdr:sp macro="" textlink="">
      <xdr:nvSpPr>
        <xdr:cNvPr id="675" name="楕円 674"/>
        <xdr:cNvSpPr/>
      </xdr:nvSpPr>
      <xdr:spPr>
        <a:xfrm>
          <a:off x="12763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97537</xdr:rowOff>
    </xdr:from>
    <xdr:to>
      <xdr:col>71</xdr:col>
      <xdr:colOff>177800</xdr:colOff>
      <xdr:row>82</xdr:row>
      <xdr:rowOff>115824</xdr:rowOff>
    </xdr:to>
    <xdr:cxnSp macro="">
      <xdr:nvCxnSpPr>
        <xdr:cNvPr id="676" name="直線コネクタ 675"/>
        <xdr:cNvCxnSpPr/>
      </xdr:nvCxnSpPr>
      <xdr:spPr>
        <a:xfrm flipV="1">
          <a:off x="12814300" y="141564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98314</xdr:rowOff>
    </xdr:from>
    <xdr:ext cx="405111" cy="259045"/>
    <xdr:sp macro="" textlink="">
      <xdr:nvSpPr>
        <xdr:cNvPr id="677" name="n_1aveValue【消防施設】&#10;有形固定資産減価償却率"/>
        <xdr:cNvSpPr txBox="1"/>
      </xdr:nvSpPr>
      <xdr:spPr>
        <a:xfrm>
          <a:off x="15266044" y="1432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132605</xdr:rowOff>
    </xdr:from>
    <xdr:ext cx="405111" cy="259045"/>
    <xdr:sp macro="" textlink="">
      <xdr:nvSpPr>
        <xdr:cNvPr id="678" name="n_2aveValue【消防施設】&#10;有形固定資産減価償却率"/>
        <xdr:cNvSpPr txBox="1"/>
      </xdr:nvSpPr>
      <xdr:spPr>
        <a:xfrm>
          <a:off x="14389744" y="1436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36592</xdr:rowOff>
    </xdr:from>
    <xdr:ext cx="405111" cy="259045"/>
    <xdr:sp macro="" textlink="">
      <xdr:nvSpPr>
        <xdr:cNvPr id="679" name="n_3aveValue【消防施設】&#10;有形固定資産減価償却率"/>
        <xdr:cNvSpPr txBox="1"/>
      </xdr:nvSpPr>
      <xdr:spPr>
        <a:xfrm>
          <a:off x="13500744"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271</xdr:rowOff>
    </xdr:from>
    <xdr:ext cx="405111" cy="259045"/>
    <xdr:sp macro="" textlink="">
      <xdr:nvSpPr>
        <xdr:cNvPr id="680" name="n_4aveValue【消防施設】&#10;有形固定資産減価償却率"/>
        <xdr:cNvSpPr txBox="1"/>
      </xdr:nvSpPr>
      <xdr:spPr>
        <a:xfrm>
          <a:off x="12611744" y="1388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93997</xdr:rowOff>
    </xdr:from>
    <xdr:ext cx="405111" cy="259045"/>
    <xdr:sp macro="" textlink="">
      <xdr:nvSpPr>
        <xdr:cNvPr id="681" name="n_1mainValue【消防施設】&#10;有形固定資産減価償却率"/>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82" name="n_2main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164864</xdr:rowOff>
    </xdr:from>
    <xdr:ext cx="405111" cy="259045"/>
    <xdr:sp macro="" textlink="">
      <xdr:nvSpPr>
        <xdr:cNvPr id="683" name="n_3mainValue【消防施設】&#10;有形固定資産減価償却率"/>
        <xdr:cNvSpPr txBox="1"/>
      </xdr:nvSpPr>
      <xdr:spPr>
        <a:xfrm>
          <a:off x="13500744" y="1388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157751</xdr:rowOff>
    </xdr:from>
    <xdr:ext cx="405111" cy="259045"/>
    <xdr:sp macro="" textlink="">
      <xdr:nvSpPr>
        <xdr:cNvPr id="684" name="n_4mainValue【消防施設】&#10;有形固定資産減価償却率"/>
        <xdr:cNvSpPr txBox="1"/>
      </xdr:nvSpPr>
      <xdr:spPr>
        <a:xfrm>
          <a:off x="12611744" y="142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85</xdr:row>
      <xdr:rowOff>136398</xdr:rowOff>
    </xdr:to>
    <xdr:cxnSp macro="">
      <xdr:nvCxnSpPr>
        <xdr:cNvPr id="706" name="直線コネクタ 705"/>
        <xdr:cNvCxnSpPr/>
      </xdr:nvCxnSpPr>
      <xdr:spPr>
        <a:xfrm flipV="1">
          <a:off x="22160864" y="13278613"/>
          <a:ext cx="0" cy="1431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07"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708" name="直線コネクタ 707"/>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09"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0" name="直線コネクタ 709"/>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165625</xdr:rowOff>
    </xdr:from>
    <xdr:ext cx="469744" cy="259045"/>
    <xdr:sp macro="" textlink="">
      <xdr:nvSpPr>
        <xdr:cNvPr id="711" name="【消防施設】&#10;一人当たり面積平均値テキスト"/>
        <xdr:cNvSpPr txBox="1"/>
      </xdr:nvSpPr>
      <xdr:spPr>
        <a:xfrm>
          <a:off x="22199600" y="1405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142748</xdr:rowOff>
    </xdr:from>
    <xdr:to>
      <xdr:col>116</xdr:col>
      <xdr:colOff>114300</xdr:colOff>
      <xdr:row>83</xdr:row>
      <xdr:rowOff>72898</xdr:rowOff>
    </xdr:to>
    <xdr:sp macro="" textlink="">
      <xdr:nvSpPr>
        <xdr:cNvPr id="712" name="フローチャート: 判断 711"/>
        <xdr:cNvSpPr/>
      </xdr:nvSpPr>
      <xdr:spPr>
        <a:xfrm>
          <a:off x="221107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163322</xdr:rowOff>
    </xdr:from>
    <xdr:to>
      <xdr:col>112</xdr:col>
      <xdr:colOff>38100</xdr:colOff>
      <xdr:row>83</xdr:row>
      <xdr:rowOff>93472</xdr:rowOff>
    </xdr:to>
    <xdr:sp macro="" textlink="">
      <xdr:nvSpPr>
        <xdr:cNvPr id="713" name="フローチャート: 判断 712"/>
        <xdr:cNvSpPr/>
      </xdr:nvSpPr>
      <xdr:spPr>
        <a:xfrm>
          <a:off x="21272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103887</xdr:rowOff>
    </xdr:from>
    <xdr:to>
      <xdr:col>107</xdr:col>
      <xdr:colOff>101600</xdr:colOff>
      <xdr:row>84</xdr:row>
      <xdr:rowOff>34037</xdr:rowOff>
    </xdr:to>
    <xdr:sp macro="" textlink="">
      <xdr:nvSpPr>
        <xdr:cNvPr id="714" name="フローチャート: 判断 713"/>
        <xdr:cNvSpPr/>
      </xdr:nvSpPr>
      <xdr:spPr>
        <a:xfrm>
          <a:off x="20383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15" name="フローチャート: 判断 714"/>
        <xdr:cNvSpPr/>
      </xdr:nvSpPr>
      <xdr:spPr>
        <a:xfrm>
          <a:off x="19494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716" name="フローチャート: 判断 715"/>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42163</xdr:rowOff>
    </xdr:from>
    <xdr:to>
      <xdr:col>116</xdr:col>
      <xdr:colOff>114300</xdr:colOff>
      <xdr:row>83</xdr:row>
      <xdr:rowOff>143763</xdr:rowOff>
    </xdr:to>
    <xdr:sp macro="" textlink="">
      <xdr:nvSpPr>
        <xdr:cNvPr id="722" name="楕円 721"/>
        <xdr:cNvSpPr/>
      </xdr:nvSpPr>
      <xdr:spPr>
        <a:xfrm>
          <a:off x="221107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20590</xdr:rowOff>
    </xdr:from>
    <xdr:ext cx="469744" cy="259045"/>
    <xdr:sp macro="" textlink="">
      <xdr:nvSpPr>
        <xdr:cNvPr id="723" name="【消防施設】&#10;一人当たり面積該当値テキスト"/>
        <xdr:cNvSpPr txBox="1"/>
      </xdr:nvSpPr>
      <xdr:spPr>
        <a:xfrm>
          <a:off x="22199600" y="1425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49022</xdr:rowOff>
    </xdr:from>
    <xdr:to>
      <xdr:col>112</xdr:col>
      <xdr:colOff>38100</xdr:colOff>
      <xdr:row>83</xdr:row>
      <xdr:rowOff>150622</xdr:rowOff>
    </xdr:to>
    <xdr:sp macro="" textlink="">
      <xdr:nvSpPr>
        <xdr:cNvPr id="724" name="楕円 723"/>
        <xdr:cNvSpPr/>
      </xdr:nvSpPr>
      <xdr:spPr>
        <a:xfrm>
          <a:off x="21272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92963</xdr:rowOff>
    </xdr:from>
    <xdr:to>
      <xdr:col>116</xdr:col>
      <xdr:colOff>63500</xdr:colOff>
      <xdr:row>83</xdr:row>
      <xdr:rowOff>99822</xdr:rowOff>
    </xdr:to>
    <xdr:cxnSp macro="">
      <xdr:nvCxnSpPr>
        <xdr:cNvPr id="725" name="直線コネクタ 724"/>
        <xdr:cNvCxnSpPr/>
      </xdr:nvCxnSpPr>
      <xdr:spPr>
        <a:xfrm flipV="1">
          <a:off x="21323300" y="14323313"/>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62737</xdr:rowOff>
    </xdr:from>
    <xdr:to>
      <xdr:col>107</xdr:col>
      <xdr:colOff>101600</xdr:colOff>
      <xdr:row>84</xdr:row>
      <xdr:rowOff>164337</xdr:rowOff>
    </xdr:to>
    <xdr:sp macro="" textlink="">
      <xdr:nvSpPr>
        <xdr:cNvPr id="726" name="楕円 725"/>
        <xdr:cNvSpPr/>
      </xdr:nvSpPr>
      <xdr:spPr>
        <a:xfrm>
          <a:off x="20383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99822</xdr:rowOff>
    </xdr:from>
    <xdr:to>
      <xdr:col>111</xdr:col>
      <xdr:colOff>177800</xdr:colOff>
      <xdr:row>84</xdr:row>
      <xdr:rowOff>113537</xdr:rowOff>
    </xdr:to>
    <xdr:cxnSp macro="">
      <xdr:nvCxnSpPr>
        <xdr:cNvPr id="727" name="直線コネクタ 726"/>
        <xdr:cNvCxnSpPr/>
      </xdr:nvCxnSpPr>
      <xdr:spPr>
        <a:xfrm flipV="1">
          <a:off x="20434300" y="14330172"/>
          <a:ext cx="889000" cy="1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28" name="楕円 727"/>
        <xdr:cNvSpPr/>
      </xdr:nvSpPr>
      <xdr:spPr>
        <a:xfrm>
          <a:off x="19494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113537</xdr:rowOff>
    </xdr:from>
    <xdr:to>
      <xdr:col>107</xdr:col>
      <xdr:colOff>50800</xdr:colOff>
      <xdr:row>84</xdr:row>
      <xdr:rowOff>115824</xdr:rowOff>
    </xdr:to>
    <xdr:cxnSp macro="">
      <xdr:nvCxnSpPr>
        <xdr:cNvPr id="729" name="直線コネクタ 728"/>
        <xdr:cNvCxnSpPr/>
      </xdr:nvCxnSpPr>
      <xdr:spPr>
        <a:xfrm flipV="1">
          <a:off x="19545300" y="145153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87885</xdr:rowOff>
    </xdr:from>
    <xdr:to>
      <xdr:col>98</xdr:col>
      <xdr:colOff>38100</xdr:colOff>
      <xdr:row>85</xdr:row>
      <xdr:rowOff>18035</xdr:rowOff>
    </xdr:to>
    <xdr:sp macro="" textlink="">
      <xdr:nvSpPr>
        <xdr:cNvPr id="730" name="楕円 729"/>
        <xdr:cNvSpPr/>
      </xdr:nvSpPr>
      <xdr:spPr>
        <a:xfrm>
          <a:off x="18605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115824</xdr:rowOff>
    </xdr:from>
    <xdr:to>
      <xdr:col>102</xdr:col>
      <xdr:colOff>114300</xdr:colOff>
      <xdr:row>84</xdr:row>
      <xdr:rowOff>138685</xdr:rowOff>
    </xdr:to>
    <xdr:cxnSp macro="">
      <xdr:nvCxnSpPr>
        <xdr:cNvPr id="731" name="直線コネクタ 730"/>
        <xdr:cNvCxnSpPr/>
      </xdr:nvCxnSpPr>
      <xdr:spPr>
        <a:xfrm flipV="1">
          <a:off x="18656300" y="145176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109999</xdr:rowOff>
    </xdr:from>
    <xdr:ext cx="469744" cy="259045"/>
    <xdr:sp macro="" textlink="">
      <xdr:nvSpPr>
        <xdr:cNvPr id="732" name="n_1aveValue【消防施設】&#10;一人当たり面積"/>
        <xdr:cNvSpPr txBox="1"/>
      </xdr:nvSpPr>
      <xdr:spPr>
        <a:xfrm>
          <a:off x="21075727" y="1399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50564</xdr:rowOff>
    </xdr:from>
    <xdr:ext cx="469744" cy="259045"/>
    <xdr:sp macro="" textlink="">
      <xdr:nvSpPr>
        <xdr:cNvPr id="733" name="n_2aveValue【消防施設】&#10;一人当たり面積"/>
        <xdr:cNvSpPr txBox="1"/>
      </xdr:nvSpPr>
      <xdr:spPr>
        <a:xfrm>
          <a:off x="20199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734" name="n_3aveValue【消防施設】&#10;一人当たり面積"/>
        <xdr:cNvSpPr txBox="1"/>
      </xdr:nvSpPr>
      <xdr:spPr>
        <a:xfrm>
          <a:off x="19310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735" name="n_4aveValue【消防施設】&#10;一人当たり面積"/>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141749</xdr:rowOff>
    </xdr:from>
    <xdr:ext cx="469744" cy="259045"/>
    <xdr:sp macro="" textlink="">
      <xdr:nvSpPr>
        <xdr:cNvPr id="736" name="n_1mainValue【消防施設】&#10;一人当たり面積"/>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155464</xdr:rowOff>
    </xdr:from>
    <xdr:ext cx="469744" cy="259045"/>
    <xdr:sp macro="" textlink="">
      <xdr:nvSpPr>
        <xdr:cNvPr id="737" name="n_2mainValue【消防施設】&#10;一人当たり面積"/>
        <xdr:cNvSpPr txBox="1"/>
      </xdr:nvSpPr>
      <xdr:spPr>
        <a:xfrm>
          <a:off x="201994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738" name="n_3mainValue【消防施設】&#10;一人当たり面積"/>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9162</xdr:rowOff>
    </xdr:from>
    <xdr:ext cx="469744" cy="259045"/>
    <xdr:sp macro="" textlink="">
      <xdr:nvSpPr>
        <xdr:cNvPr id="739" name="n_4mainValue【消防施設】&#10;一人当たり面積"/>
        <xdr:cNvSpPr txBox="1"/>
      </xdr:nvSpPr>
      <xdr:spPr>
        <a:xfrm>
          <a:off x="18421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85998</xdr:rowOff>
    </xdr:to>
    <xdr:cxnSp macro="">
      <xdr:nvCxnSpPr>
        <xdr:cNvPr id="765" name="直線コネクタ 764"/>
        <xdr:cNvCxnSpPr/>
      </xdr:nvCxnSpPr>
      <xdr:spPr>
        <a:xfrm flipV="1">
          <a:off x="16318864" y="17190176"/>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89825</xdr:rowOff>
    </xdr:from>
    <xdr:ext cx="405111" cy="259045"/>
    <xdr:sp macro="" textlink="">
      <xdr:nvSpPr>
        <xdr:cNvPr id="766" name="【庁舎】&#10;有形固定資産減価償却率最小値テキスト"/>
        <xdr:cNvSpPr txBox="1"/>
      </xdr:nvSpPr>
      <xdr:spPr>
        <a:xfrm>
          <a:off x="16357600" y="1860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85998</xdr:rowOff>
    </xdr:from>
    <xdr:to>
      <xdr:col>86</xdr:col>
      <xdr:colOff>25400</xdr:colOff>
      <xdr:row>108</xdr:row>
      <xdr:rowOff>85998</xdr:rowOff>
    </xdr:to>
    <xdr:cxnSp macro="">
      <xdr:nvCxnSpPr>
        <xdr:cNvPr id="767" name="直線コネクタ 766"/>
        <xdr:cNvCxnSpPr/>
      </xdr:nvCxnSpPr>
      <xdr:spPr>
        <a:xfrm>
          <a:off x="16230600" y="1860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768"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69" name="直線コネクタ 768"/>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139716</xdr:rowOff>
    </xdr:from>
    <xdr:ext cx="405111" cy="259045"/>
    <xdr:sp macro="" textlink="">
      <xdr:nvSpPr>
        <xdr:cNvPr id="770" name="【庁舎】&#10;有形固定資産減価償却率平均値テキスト"/>
        <xdr:cNvSpPr txBox="1"/>
      </xdr:nvSpPr>
      <xdr:spPr>
        <a:xfrm>
          <a:off x="16357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771" name="フローチャート: 判断 770"/>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772" name="フローチャート: 判断 771"/>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773" name="フローチャート: 判断 772"/>
        <xdr:cNvSpPr/>
      </xdr:nvSpPr>
      <xdr:spPr>
        <a:xfrm>
          <a:off x="14541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74" name="フローチャート: 判断 773"/>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775" name="フローチャート: 判断 774"/>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103777</xdr:rowOff>
    </xdr:from>
    <xdr:to>
      <xdr:col>85</xdr:col>
      <xdr:colOff>177800</xdr:colOff>
      <xdr:row>108</xdr:row>
      <xdr:rowOff>33927</xdr:rowOff>
    </xdr:to>
    <xdr:sp macro="" textlink="">
      <xdr:nvSpPr>
        <xdr:cNvPr id="781" name="楕円 780"/>
        <xdr:cNvSpPr/>
      </xdr:nvSpPr>
      <xdr:spPr>
        <a:xfrm>
          <a:off x="162687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18704</xdr:rowOff>
    </xdr:from>
    <xdr:ext cx="405111" cy="259045"/>
    <xdr:sp macro="" textlink="">
      <xdr:nvSpPr>
        <xdr:cNvPr id="782" name="【庁舎】&#10;有形固定資産減価償却率該当値テキスト"/>
        <xdr:cNvSpPr txBox="1"/>
      </xdr:nvSpPr>
      <xdr:spPr>
        <a:xfrm>
          <a:off x="16357600" y="18363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66221</xdr:rowOff>
    </xdr:from>
    <xdr:to>
      <xdr:col>81</xdr:col>
      <xdr:colOff>101600</xdr:colOff>
      <xdr:row>107</xdr:row>
      <xdr:rowOff>167821</xdr:rowOff>
    </xdr:to>
    <xdr:sp macro="" textlink="">
      <xdr:nvSpPr>
        <xdr:cNvPr id="783" name="楕円 782"/>
        <xdr:cNvSpPr/>
      </xdr:nvSpPr>
      <xdr:spPr>
        <a:xfrm>
          <a:off x="15430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117021</xdr:rowOff>
    </xdr:from>
    <xdr:to>
      <xdr:col>85</xdr:col>
      <xdr:colOff>127000</xdr:colOff>
      <xdr:row>107</xdr:row>
      <xdr:rowOff>154577</xdr:rowOff>
    </xdr:to>
    <xdr:cxnSp macro="">
      <xdr:nvCxnSpPr>
        <xdr:cNvPr id="784" name="直線コネクタ 783"/>
        <xdr:cNvCxnSpPr/>
      </xdr:nvCxnSpPr>
      <xdr:spPr>
        <a:xfrm>
          <a:off x="15481300" y="1846217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35198</xdr:rowOff>
    </xdr:from>
    <xdr:to>
      <xdr:col>76</xdr:col>
      <xdr:colOff>165100</xdr:colOff>
      <xdr:row>107</xdr:row>
      <xdr:rowOff>136798</xdr:rowOff>
    </xdr:to>
    <xdr:sp macro="" textlink="">
      <xdr:nvSpPr>
        <xdr:cNvPr id="785" name="楕円 784"/>
        <xdr:cNvSpPr/>
      </xdr:nvSpPr>
      <xdr:spPr>
        <a:xfrm>
          <a:off x="14541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85998</xdr:rowOff>
    </xdr:from>
    <xdr:to>
      <xdr:col>81</xdr:col>
      <xdr:colOff>50800</xdr:colOff>
      <xdr:row>107</xdr:row>
      <xdr:rowOff>117021</xdr:rowOff>
    </xdr:to>
    <xdr:cxnSp macro="">
      <xdr:nvCxnSpPr>
        <xdr:cNvPr id="786" name="直線コネクタ 785"/>
        <xdr:cNvCxnSpPr/>
      </xdr:nvCxnSpPr>
      <xdr:spPr>
        <a:xfrm>
          <a:off x="14592300" y="1843114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27032</xdr:rowOff>
    </xdr:from>
    <xdr:to>
      <xdr:col>72</xdr:col>
      <xdr:colOff>38100</xdr:colOff>
      <xdr:row>108</xdr:row>
      <xdr:rowOff>128632</xdr:rowOff>
    </xdr:to>
    <xdr:sp macro="" textlink="">
      <xdr:nvSpPr>
        <xdr:cNvPr id="787" name="楕円 786"/>
        <xdr:cNvSpPr/>
      </xdr:nvSpPr>
      <xdr:spPr>
        <a:xfrm>
          <a:off x="13652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85998</xdr:rowOff>
    </xdr:from>
    <xdr:to>
      <xdr:col>76</xdr:col>
      <xdr:colOff>114300</xdr:colOff>
      <xdr:row>108</xdr:row>
      <xdr:rowOff>77832</xdr:rowOff>
    </xdr:to>
    <xdr:cxnSp macro="">
      <xdr:nvCxnSpPr>
        <xdr:cNvPr id="788" name="直線コネクタ 787"/>
        <xdr:cNvCxnSpPr/>
      </xdr:nvCxnSpPr>
      <xdr:spPr>
        <a:xfrm flipV="1">
          <a:off x="13703300" y="18431148"/>
          <a:ext cx="889000" cy="1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907</xdr:rowOff>
    </xdr:from>
    <xdr:to>
      <xdr:col>67</xdr:col>
      <xdr:colOff>101600</xdr:colOff>
      <xdr:row>108</xdr:row>
      <xdr:rowOff>102507</xdr:rowOff>
    </xdr:to>
    <xdr:sp macro="" textlink="">
      <xdr:nvSpPr>
        <xdr:cNvPr id="789" name="楕円 788"/>
        <xdr:cNvSpPr/>
      </xdr:nvSpPr>
      <xdr:spPr>
        <a:xfrm>
          <a:off x="12763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51707</xdr:rowOff>
    </xdr:from>
    <xdr:to>
      <xdr:col>71</xdr:col>
      <xdr:colOff>177800</xdr:colOff>
      <xdr:row>108</xdr:row>
      <xdr:rowOff>77832</xdr:rowOff>
    </xdr:to>
    <xdr:cxnSp macro="">
      <xdr:nvCxnSpPr>
        <xdr:cNvPr id="790" name="直線コネクタ 789"/>
        <xdr:cNvCxnSpPr/>
      </xdr:nvCxnSpPr>
      <xdr:spPr>
        <a:xfrm>
          <a:off x="12814300" y="1856830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40657</xdr:rowOff>
    </xdr:from>
    <xdr:ext cx="405111" cy="259045"/>
    <xdr:sp macro="" textlink="">
      <xdr:nvSpPr>
        <xdr:cNvPr id="791" name="n_1aveValue【庁舎】&#10;有形固定資産減価償却率"/>
        <xdr:cNvSpPr txBox="1"/>
      </xdr:nvSpPr>
      <xdr:spPr>
        <a:xfrm>
          <a:off x="15266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8000</xdr:rowOff>
    </xdr:from>
    <xdr:ext cx="405111" cy="259045"/>
    <xdr:sp macro="" textlink="">
      <xdr:nvSpPr>
        <xdr:cNvPr id="792" name="n_2aveValue【庁舎】&#10;有形固定資産減価償却率"/>
        <xdr:cNvSpPr txBox="1"/>
      </xdr:nvSpPr>
      <xdr:spPr>
        <a:xfrm>
          <a:off x="14389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793" name="n_3aveValue【庁舎】&#10;有形固定資産減価償却率"/>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794" name="n_4aveValue【庁舎】&#10;有形固定資産減価償却率"/>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158948</xdr:rowOff>
    </xdr:from>
    <xdr:ext cx="405111" cy="259045"/>
    <xdr:sp macro="" textlink="">
      <xdr:nvSpPr>
        <xdr:cNvPr id="795" name="n_1mainValue【庁舎】&#10;有形固定資産減価償却率"/>
        <xdr:cNvSpPr txBox="1"/>
      </xdr:nvSpPr>
      <xdr:spPr>
        <a:xfrm>
          <a:off x="152660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127925</xdr:rowOff>
    </xdr:from>
    <xdr:ext cx="405111" cy="259045"/>
    <xdr:sp macro="" textlink="">
      <xdr:nvSpPr>
        <xdr:cNvPr id="796" name="n_2mainValue【庁舎】&#10;有形固定資産減価償却率"/>
        <xdr:cNvSpPr txBox="1"/>
      </xdr:nvSpPr>
      <xdr:spPr>
        <a:xfrm>
          <a:off x="14389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119759</xdr:rowOff>
    </xdr:from>
    <xdr:ext cx="405111" cy="259045"/>
    <xdr:sp macro="" textlink="">
      <xdr:nvSpPr>
        <xdr:cNvPr id="797" name="n_3mainValue【庁舎】&#10;有形固定資産減価償却率"/>
        <xdr:cNvSpPr txBox="1"/>
      </xdr:nvSpPr>
      <xdr:spPr>
        <a:xfrm>
          <a:off x="13500744" y="1863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93634</xdr:rowOff>
    </xdr:from>
    <xdr:ext cx="405111" cy="259045"/>
    <xdr:sp macro="" textlink="">
      <xdr:nvSpPr>
        <xdr:cNvPr id="798" name="n_4mainValue【庁舎】&#10;有形固定資産減価償却率"/>
        <xdr:cNvSpPr txBox="1"/>
      </xdr:nvSpPr>
      <xdr:spPr>
        <a:xfrm>
          <a:off x="12611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9" name="テキスト ボックス 8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35379</xdr:rowOff>
    </xdr:to>
    <xdr:cxnSp macro="">
      <xdr:nvCxnSpPr>
        <xdr:cNvPr id="825" name="直線コネクタ 824"/>
        <xdr:cNvCxnSpPr/>
      </xdr:nvCxnSpPr>
      <xdr:spPr>
        <a:xfrm flipV="1">
          <a:off x="22160864" y="1724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6"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7" name="直線コネクタ 826"/>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828"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829" name="直線コネクタ 828"/>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123389</xdr:rowOff>
    </xdr:from>
    <xdr:ext cx="469744" cy="259045"/>
    <xdr:sp macro="" textlink="">
      <xdr:nvSpPr>
        <xdr:cNvPr id="830" name="【庁舎】&#10;一人当たり面積平均値テキスト"/>
        <xdr:cNvSpPr txBox="1"/>
      </xdr:nvSpPr>
      <xdr:spPr>
        <a:xfrm>
          <a:off x="22199600" y="17782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100512</xdr:rowOff>
    </xdr:from>
    <xdr:to>
      <xdr:col>116</xdr:col>
      <xdr:colOff>114300</xdr:colOff>
      <xdr:row>105</xdr:row>
      <xdr:rowOff>30662</xdr:rowOff>
    </xdr:to>
    <xdr:sp macro="" textlink="">
      <xdr:nvSpPr>
        <xdr:cNvPr id="831" name="フローチャート: 判断 830"/>
        <xdr:cNvSpPr/>
      </xdr:nvSpPr>
      <xdr:spPr>
        <a:xfrm>
          <a:off x="22110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129902</xdr:rowOff>
    </xdr:from>
    <xdr:to>
      <xdr:col>112</xdr:col>
      <xdr:colOff>38100</xdr:colOff>
      <xdr:row>105</xdr:row>
      <xdr:rowOff>60052</xdr:rowOff>
    </xdr:to>
    <xdr:sp macro="" textlink="">
      <xdr:nvSpPr>
        <xdr:cNvPr id="832" name="フローチャート: 判断 831"/>
        <xdr:cNvSpPr/>
      </xdr:nvSpPr>
      <xdr:spPr>
        <a:xfrm>
          <a:off x="21272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149498</xdr:rowOff>
    </xdr:from>
    <xdr:to>
      <xdr:col>107</xdr:col>
      <xdr:colOff>101600</xdr:colOff>
      <xdr:row>105</xdr:row>
      <xdr:rowOff>79648</xdr:rowOff>
    </xdr:to>
    <xdr:sp macro="" textlink="">
      <xdr:nvSpPr>
        <xdr:cNvPr id="833" name="フローチャート: 判断 832"/>
        <xdr:cNvSpPr/>
      </xdr:nvSpPr>
      <xdr:spPr>
        <a:xfrm>
          <a:off x="2038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79284</xdr:rowOff>
    </xdr:from>
    <xdr:to>
      <xdr:col>102</xdr:col>
      <xdr:colOff>165100</xdr:colOff>
      <xdr:row>106</xdr:row>
      <xdr:rowOff>9434</xdr:rowOff>
    </xdr:to>
    <xdr:sp macro="" textlink="">
      <xdr:nvSpPr>
        <xdr:cNvPr id="834" name="フローチャート: 判断 833"/>
        <xdr:cNvSpPr/>
      </xdr:nvSpPr>
      <xdr:spPr>
        <a:xfrm>
          <a:off x="19494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35" name="フローチャート: 判断 834"/>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841" name="楕円 840"/>
        <xdr:cNvSpPr/>
      </xdr:nvSpPr>
      <xdr:spPr>
        <a:xfrm>
          <a:off x="22110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167113</xdr:rowOff>
    </xdr:from>
    <xdr:ext cx="469744" cy="259045"/>
    <xdr:sp macro="" textlink="">
      <xdr:nvSpPr>
        <xdr:cNvPr id="842" name="【庁舎】&#10;一人当たり面積該当値テキスト"/>
        <xdr:cNvSpPr txBox="1"/>
      </xdr:nvSpPr>
      <xdr:spPr>
        <a:xfrm>
          <a:off x="22199600"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43" name="楕円 842"/>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87630</xdr:rowOff>
    </xdr:to>
    <xdr:cxnSp macro="">
      <xdr:nvCxnSpPr>
        <xdr:cNvPr id="844" name="直線コネクタ 843"/>
        <xdr:cNvCxnSpPr/>
      </xdr:nvCxnSpPr>
      <xdr:spPr>
        <a:xfrm flipV="1">
          <a:off x="21323300" y="1841318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56424</xdr:rowOff>
    </xdr:from>
    <xdr:to>
      <xdr:col>107</xdr:col>
      <xdr:colOff>101600</xdr:colOff>
      <xdr:row>107</xdr:row>
      <xdr:rowOff>158024</xdr:rowOff>
    </xdr:to>
    <xdr:sp macro="" textlink="">
      <xdr:nvSpPr>
        <xdr:cNvPr id="845" name="楕円 844"/>
        <xdr:cNvSpPr/>
      </xdr:nvSpPr>
      <xdr:spPr>
        <a:xfrm>
          <a:off x="20383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107224</xdr:rowOff>
    </xdr:to>
    <xdr:cxnSp macro="">
      <xdr:nvCxnSpPr>
        <xdr:cNvPr id="846" name="直線コネクタ 845"/>
        <xdr:cNvCxnSpPr/>
      </xdr:nvCxnSpPr>
      <xdr:spPr>
        <a:xfrm flipV="1">
          <a:off x="20434300" y="184327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72752</xdr:rowOff>
    </xdr:from>
    <xdr:to>
      <xdr:col>102</xdr:col>
      <xdr:colOff>165100</xdr:colOff>
      <xdr:row>108</xdr:row>
      <xdr:rowOff>2902</xdr:rowOff>
    </xdr:to>
    <xdr:sp macro="" textlink="">
      <xdr:nvSpPr>
        <xdr:cNvPr id="847" name="楕円 846"/>
        <xdr:cNvSpPr/>
      </xdr:nvSpPr>
      <xdr:spPr>
        <a:xfrm>
          <a:off x="19494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107224</xdr:rowOff>
    </xdr:from>
    <xdr:to>
      <xdr:col>107</xdr:col>
      <xdr:colOff>50800</xdr:colOff>
      <xdr:row>107</xdr:row>
      <xdr:rowOff>123552</xdr:rowOff>
    </xdr:to>
    <xdr:cxnSp macro="">
      <xdr:nvCxnSpPr>
        <xdr:cNvPr id="848" name="直線コネクタ 847"/>
        <xdr:cNvCxnSpPr/>
      </xdr:nvCxnSpPr>
      <xdr:spPr>
        <a:xfrm flipV="1">
          <a:off x="19545300" y="1845237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849" name="楕円 848"/>
        <xdr:cNvSpPr/>
      </xdr:nvSpPr>
      <xdr:spPr>
        <a:xfrm>
          <a:off x="18605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123552</xdr:rowOff>
    </xdr:from>
    <xdr:to>
      <xdr:col>102</xdr:col>
      <xdr:colOff>114300</xdr:colOff>
      <xdr:row>107</xdr:row>
      <xdr:rowOff>136616</xdr:rowOff>
    </xdr:to>
    <xdr:cxnSp macro="">
      <xdr:nvCxnSpPr>
        <xdr:cNvPr id="850" name="直線コネクタ 849"/>
        <xdr:cNvCxnSpPr/>
      </xdr:nvCxnSpPr>
      <xdr:spPr>
        <a:xfrm flipV="1">
          <a:off x="18656300" y="1846870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76579</xdr:rowOff>
    </xdr:from>
    <xdr:ext cx="469744" cy="259045"/>
    <xdr:sp macro="" textlink="">
      <xdr:nvSpPr>
        <xdr:cNvPr id="851" name="n_1aveValue【庁舎】&#10;一人当たり面積"/>
        <xdr:cNvSpPr txBox="1"/>
      </xdr:nvSpPr>
      <xdr:spPr>
        <a:xfrm>
          <a:off x="210757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96175</xdr:rowOff>
    </xdr:from>
    <xdr:ext cx="469744" cy="259045"/>
    <xdr:sp macro="" textlink="">
      <xdr:nvSpPr>
        <xdr:cNvPr id="852" name="n_2aveValue【庁舎】&#10;一人当たり面積"/>
        <xdr:cNvSpPr txBox="1"/>
      </xdr:nvSpPr>
      <xdr:spPr>
        <a:xfrm>
          <a:off x="20199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25961</xdr:rowOff>
    </xdr:from>
    <xdr:ext cx="469744" cy="259045"/>
    <xdr:sp macro="" textlink="">
      <xdr:nvSpPr>
        <xdr:cNvPr id="853" name="n_3aveValue【庁舎】&#10;一人当たり面積"/>
        <xdr:cNvSpPr txBox="1"/>
      </xdr:nvSpPr>
      <xdr:spPr>
        <a:xfrm>
          <a:off x="19310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854" name="n_4aveValue【庁舎】&#10;一人当たり面積"/>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855" name="n_1mainValue【庁舎】&#10;一人当たり面積"/>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149151</xdr:rowOff>
    </xdr:from>
    <xdr:ext cx="469744" cy="259045"/>
    <xdr:sp macro="" textlink="">
      <xdr:nvSpPr>
        <xdr:cNvPr id="856" name="n_2mainValue【庁舎】&#10;一人当たり面積"/>
        <xdr:cNvSpPr txBox="1"/>
      </xdr:nvSpPr>
      <xdr:spPr>
        <a:xfrm>
          <a:off x="20199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165479</xdr:rowOff>
    </xdr:from>
    <xdr:ext cx="469744" cy="259045"/>
    <xdr:sp macro="" textlink="">
      <xdr:nvSpPr>
        <xdr:cNvPr id="857" name="n_3mainValue【庁舎】&#10;一人当たり面積"/>
        <xdr:cNvSpPr txBox="1"/>
      </xdr:nvSpPr>
      <xdr:spPr>
        <a:xfrm>
          <a:off x="193104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7093</xdr:rowOff>
    </xdr:from>
    <xdr:ext cx="469744" cy="259045"/>
    <xdr:sp macro="" textlink="">
      <xdr:nvSpPr>
        <xdr:cNvPr id="858" name="n_4mainValue【庁舎】&#10;一人当たり面積"/>
        <xdr:cNvSpPr txBox="1"/>
      </xdr:nvSpPr>
      <xdr:spPr>
        <a:xfrm>
          <a:off x="18421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類似団体と比較して特に有形固定資産減価償却率が高くなっている施設は、図書館、体育館、福祉施設、市民会館、一般廃棄物処理施設、庁舎である。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分庁舎は耐震基準の問題から使用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を取りやめ、今後取り壊しを行う予定である。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本庁舎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年以上経過しており、東北町公共施設等総合管理計画及び東北町個別施設計画に基づき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対応を行う。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一般廃棄物処理施設については、一部事務組合の施設整備更新が進行中であり、今後は構成町の財政負担が大きくなることが予想できることから、持続可能な財政運営に努めていく必要がある。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他の施設についても、老朽化対策や事務事業の見直し等による集約化の対応も含め東北町公共施設等総合管理計画及び東北町個別施設計画に基づき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施設の適正化に取り組む。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6001;&#25919;&#35506;/&#36001;&#25919;&#38306;&#20418;/&#36001;&#25919;&#29366;&#27841;&#36039;&#26009;&#38598;&#38306;&#20418;/&#20196;&#21644;4&#24180;&#24230;&#36001;&#25919;&#29366;&#27841;&#36039;&#26009;&#38598;&#12398;&#20316;&#25104;&#21450;&#12403;&#25552;&#20986;&#12395;&#12388;&#12356;&#12390;/02-2&#22238;&#30446;/02&#36039;&#26009;/&#8810;R6.3.21&#20462;&#27491;&#8811;&#12304;&#36001;&#25919;&#29366;&#27841;&#36039;&#26009;&#38598;&#12305;_024082_&#26481;&#21271;&#30010;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36001;&#25919;&#35506;/&#36001;&#25919;&#38306;&#20418;/&#36001;&#25919;&#29366;&#27841;&#36039;&#26009;&#38598;&#38306;&#20418;/&#20196;&#21644;4&#24180;&#24230;&#36001;&#25919;&#29366;&#27841;&#36039;&#26009;&#38598;&#12398;&#20316;&#25104;&#21450;&#12403;&#25552;&#20986;&#12395;&#12388;&#12356;&#12390;/02-2&#22238;&#30446;/02&#36039;&#26009;/28touhokumachi-2022zaiseishiry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193902</v>
          </cell>
          <cell r="F3">
            <v>98507</v>
          </cell>
        </row>
        <row r="5">
          <cell r="A5" t="str">
            <v xml:space="preserve"> R01</v>
          </cell>
          <cell r="D5">
            <v>118863</v>
          </cell>
          <cell r="F5">
            <v>113347</v>
          </cell>
        </row>
        <row r="7">
          <cell r="A7" t="str">
            <v xml:space="preserve"> R02</v>
          </cell>
          <cell r="D7">
            <v>109875</v>
          </cell>
          <cell r="F7">
            <v>125418</v>
          </cell>
        </row>
        <row r="9">
          <cell r="A9" t="str">
            <v xml:space="preserve"> R03</v>
          </cell>
          <cell r="D9">
            <v>69636</v>
          </cell>
          <cell r="F9">
            <v>108384</v>
          </cell>
        </row>
        <row r="11">
          <cell r="A11" t="str">
            <v xml:space="preserve"> R04</v>
          </cell>
          <cell r="D11">
            <v>85118</v>
          </cell>
          <cell r="F11">
            <v>80959</v>
          </cell>
        </row>
        <row r="18">
          <cell r="B18" t="str">
            <v>H30</v>
          </cell>
          <cell r="C18" t="str">
            <v>R01</v>
          </cell>
          <cell r="D18" t="str">
            <v>R02</v>
          </cell>
          <cell r="E18" t="str">
            <v>R03</v>
          </cell>
          <cell r="F18" t="str">
            <v>R04</v>
          </cell>
        </row>
        <row r="19">
          <cell r="A19" t="str">
            <v>実質収支額</v>
          </cell>
          <cell r="B19">
            <v>3.84</v>
          </cell>
          <cell r="C19">
            <v>4.47</v>
          </cell>
          <cell r="D19">
            <v>5.55</v>
          </cell>
          <cell r="E19">
            <v>5.64</v>
          </cell>
          <cell r="F19">
            <v>6.75</v>
          </cell>
        </row>
        <row r="20">
          <cell r="A20" t="str">
            <v>財政調整基金残高</v>
          </cell>
          <cell r="B20">
            <v>20.66</v>
          </cell>
          <cell r="C20">
            <v>19.03</v>
          </cell>
          <cell r="D20">
            <v>21.08</v>
          </cell>
          <cell r="E20">
            <v>20.85</v>
          </cell>
          <cell r="F20">
            <v>20.239999999999998</v>
          </cell>
        </row>
        <row r="21">
          <cell r="A21" t="str">
            <v>実質単年度収支</v>
          </cell>
          <cell r="B21">
            <v>-1.26</v>
          </cell>
          <cell r="C21">
            <v>-3.38</v>
          </cell>
          <cell r="D21">
            <v>0.78</v>
          </cell>
          <cell r="E21">
            <v>-1.67</v>
          </cell>
          <cell r="F21">
            <v>-3.33</v>
          </cell>
        </row>
        <row r="25">
          <cell r="B25" t="str">
            <v>H30</v>
          </cell>
          <cell r="C25"/>
          <cell r="D25" t="str">
            <v>R01</v>
          </cell>
          <cell r="E25"/>
          <cell r="F25" t="str">
            <v>R02</v>
          </cell>
          <cell r="G25"/>
          <cell r="H25" t="str">
            <v>R03</v>
          </cell>
          <cell r="I25"/>
          <cell r="J25" t="str">
            <v>R04</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東北町介護サービス事業特別会計</v>
          </cell>
          <cell r="B29" t="e">
            <v>#N/A</v>
          </cell>
          <cell r="C29">
            <v>0</v>
          </cell>
          <cell r="D29" t="e">
            <v>#N/A</v>
          </cell>
          <cell r="E29">
            <v>0</v>
          </cell>
          <cell r="F29" t="e">
            <v>#N/A</v>
          </cell>
          <cell r="G29">
            <v>0.01</v>
          </cell>
          <cell r="H29" t="e">
            <v>#N/A</v>
          </cell>
          <cell r="I29">
            <v>0.01</v>
          </cell>
          <cell r="J29" t="e">
            <v>#N/A</v>
          </cell>
          <cell r="K29">
            <v>0.01</v>
          </cell>
        </row>
        <row r="30">
          <cell r="A30" t="str">
            <v>東北町農業集落排水事業特別会計</v>
          </cell>
          <cell r="B30" t="e">
            <v>#N/A</v>
          </cell>
          <cell r="C30">
            <v>0.03</v>
          </cell>
          <cell r="D30" t="e">
            <v>#N/A</v>
          </cell>
          <cell r="E30">
            <v>0.05</v>
          </cell>
          <cell r="F30" t="e">
            <v>#N/A</v>
          </cell>
          <cell r="G30">
            <v>0.02</v>
          </cell>
          <cell r="H30" t="e">
            <v>#N/A</v>
          </cell>
          <cell r="I30">
            <v>0.01</v>
          </cell>
          <cell r="J30" t="e">
            <v>#N/A</v>
          </cell>
          <cell r="K30">
            <v>0.03</v>
          </cell>
        </row>
        <row r="31">
          <cell r="A31" t="str">
            <v>東北町後期高齢者医療特別会計</v>
          </cell>
          <cell r="B31" t="e">
            <v>#N/A</v>
          </cell>
          <cell r="C31">
            <v>0.04</v>
          </cell>
          <cell r="D31" t="e">
            <v>#N/A</v>
          </cell>
          <cell r="E31">
            <v>0.05</v>
          </cell>
          <cell r="F31" t="e">
            <v>#N/A</v>
          </cell>
          <cell r="G31">
            <v>0.03</v>
          </cell>
          <cell r="H31" t="e">
            <v>#N/A</v>
          </cell>
          <cell r="I31">
            <v>0.06</v>
          </cell>
          <cell r="J31" t="e">
            <v>#N/A</v>
          </cell>
          <cell r="K31">
            <v>7.0000000000000007E-2</v>
          </cell>
        </row>
        <row r="32">
          <cell r="A32" t="str">
            <v>東北町公共下水道事業特別会計</v>
          </cell>
          <cell r="B32" t="e">
            <v>#N/A</v>
          </cell>
          <cell r="C32">
            <v>7.0000000000000007E-2</v>
          </cell>
          <cell r="D32" t="e">
            <v>#N/A</v>
          </cell>
          <cell r="E32">
            <v>0.1</v>
          </cell>
          <cell r="F32" t="e">
            <v>#N/A</v>
          </cell>
          <cell r="G32">
            <v>0.09</v>
          </cell>
          <cell r="H32" t="e">
            <v>#N/A</v>
          </cell>
          <cell r="I32">
            <v>0.04</v>
          </cell>
          <cell r="J32" t="e">
            <v>#N/A</v>
          </cell>
          <cell r="K32">
            <v>0.1</v>
          </cell>
        </row>
        <row r="33">
          <cell r="A33" t="str">
            <v>東北町国民健康保険事業特別会計</v>
          </cell>
          <cell r="B33" t="e">
            <v>#N/A</v>
          </cell>
          <cell r="C33">
            <v>0.63</v>
          </cell>
          <cell r="D33" t="e">
            <v>#N/A</v>
          </cell>
          <cell r="E33">
            <v>0.72</v>
          </cell>
          <cell r="F33" t="e">
            <v>#N/A</v>
          </cell>
          <cell r="G33">
            <v>0.49</v>
          </cell>
          <cell r="H33" t="e">
            <v>#N/A</v>
          </cell>
          <cell r="I33">
            <v>0.52</v>
          </cell>
          <cell r="J33" t="e">
            <v>#N/A</v>
          </cell>
          <cell r="K33">
            <v>0.28000000000000003</v>
          </cell>
        </row>
        <row r="34">
          <cell r="A34" t="str">
            <v>東北町介護保険特別会計</v>
          </cell>
          <cell r="B34" t="e">
            <v>#N/A</v>
          </cell>
          <cell r="C34">
            <v>1.1499999999999999</v>
          </cell>
          <cell r="D34" t="e">
            <v>#N/A</v>
          </cell>
          <cell r="E34">
            <v>1.1599999999999999</v>
          </cell>
          <cell r="F34" t="e">
            <v>#N/A</v>
          </cell>
          <cell r="G34">
            <v>1.28</v>
          </cell>
          <cell r="H34" t="e">
            <v>#N/A</v>
          </cell>
          <cell r="I34">
            <v>1.28</v>
          </cell>
          <cell r="J34" t="e">
            <v>#N/A</v>
          </cell>
          <cell r="K34">
            <v>1.51</v>
          </cell>
        </row>
        <row r="35">
          <cell r="A35" t="str">
            <v>東北町上水道事業会計</v>
          </cell>
          <cell r="B35" t="e">
            <v>#N/A</v>
          </cell>
          <cell r="C35">
            <v>3.05</v>
          </cell>
          <cell r="D35" t="e">
            <v>#N/A</v>
          </cell>
          <cell r="E35">
            <v>3.16</v>
          </cell>
          <cell r="F35" t="e">
            <v>#N/A</v>
          </cell>
          <cell r="G35">
            <v>3.16</v>
          </cell>
          <cell r="H35" t="e">
            <v>#N/A</v>
          </cell>
          <cell r="I35">
            <v>3.15</v>
          </cell>
          <cell r="J35" t="e">
            <v>#N/A</v>
          </cell>
          <cell r="K35">
            <v>1.98</v>
          </cell>
        </row>
        <row r="36">
          <cell r="A36" t="str">
            <v>一般会計</v>
          </cell>
          <cell r="B36" t="e">
            <v>#N/A</v>
          </cell>
          <cell r="C36">
            <v>3.84</v>
          </cell>
          <cell r="D36" t="e">
            <v>#N/A</v>
          </cell>
          <cell r="E36">
            <v>4.46</v>
          </cell>
          <cell r="F36" t="e">
            <v>#N/A</v>
          </cell>
          <cell r="G36">
            <v>5.54</v>
          </cell>
          <cell r="H36" t="e">
            <v>#N/A</v>
          </cell>
          <cell r="I36">
            <v>5.63</v>
          </cell>
          <cell r="J36" t="e">
            <v>#N/A</v>
          </cell>
          <cell r="K36">
            <v>6.74</v>
          </cell>
        </row>
        <row r="40">
          <cell r="B40" t="str">
            <v>H30</v>
          </cell>
          <cell r="C40"/>
          <cell r="D40"/>
          <cell r="E40" t="str">
            <v>R01</v>
          </cell>
          <cell r="F40"/>
          <cell r="G40"/>
          <cell r="H40" t="str">
            <v>R02</v>
          </cell>
          <cell r="I40"/>
          <cell r="J40"/>
          <cell r="K40" t="str">
            <v>R03</v>
          </cell>
          <cell r="L40"/>
          <cell r="M40"/>
          <cell r="N40" t="str">
            <v>R04</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1194</v>
          </cell>
          <cell r="E42"/>
          <cell r="F42"/>
          <cell r="G42">
            <v>1171</v>
          </cell>
          <cell r="H42"/>
          <cell r="I42"/>
          <cell r="J42">
            <v>1171</v>
          </cell>
          <cell r="K42"/>
          <cell r="L42"/>
          <cell r="M42">
            <v>1187</v>
          </cell>
          <cell r="N42"/>
          <cell r="O42"/>
          <cell r="P42">
            <v>1144</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1</v>
          </cell>
          <cell r="C44"/>
          <cell r="D44"/>
          <cell r="E44">
            <v>1</v>
          </cell>
          <cell r="F44"/>
          <cell r="G44"/>
          <cell r="H44">
            <v>0</v>
          </cell>
          <cell r="I44"/>
          <cell r="J44"/>
          <cell r="K44">
            <v>0</v>
          </cell>
          <cell r="L44"/>
          <cell r="M44"/>
          <cell r="N44">
            <v>0</v>
          </cell>
          <cell r="O44"/>
          <cell r="P44"/>
        </row>
        <row r="45">
          <cell r="A45" t="str">
            <v>組合等が起こした地方債の元利償還金に対する負担金等</v>
          </cell>
          <cell r="B45">
            <v>108</v>
          </cell>
          <cell r="C45"/>
          <cell r="D45"/>
          <cell r="E45">
            <v>87</v>
          </cell>
          <cell r="F45"/>
          <cell r="G45"/>
          <cell r="H45">
            <v>99</v>
          </cell>
          <cell r="I45"/>
          <cell r="J45"/>
          <cell r="K45">
            <v>108</v>
          </cell>
          <cell r="L45"/>
          <cell r="M45"/>
          <cell r="N45">
            <v>124</v>
          </cell>
          <cell r="O45"/>
          <cell r="P45"/>
        </row>
        <row r="46">
          <cell r="A46" t="str">
            <v>公営企業債の元利償還金に対する繰入金</v>
          </cell>
          <cell r="B46">
            <v>398</v>
          </cell>
          <cell r="C46"/>
          <cell r="D46"/>
          <cell r="E46">
            <v>400</v>
          </cell>
          <cell r="F46"/>
          <cell r="G46"/>
          <cell r="H46">
            <v>408</v>
          </cell>
          <cell r="I46"/>
          <cell r="J46"/>
          <cell r="K46">
            <v>373</v>
          </cell>
          <cell r="L46"/>
          <cell r="M46"/>
          <cell r="N46">
            <v>386</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1336</v>
          </cell>
          <cell r="C49"/>
          <cell r="D49"/>
          <cell r="E49">
            <v>1328</v>
          </cell>
          <cell r="F49"/>
          <cell r="G49"/>
          <cell r="H49">
            <v>1335</v>
          </cell>
          <cell r="I49"/>
          <cell r="J49"/>
          <cell r="K49">
            <v>1357</v>
          </cell>
          <cell r="L49"/>
          <cell r="M49"/>
          <cell r="N49">
            <v>1348</v>
          </cell>
          <cell r="O49"/>
          <cell r="P49"/>
        </row>
        <row r="50">
          <cell r="A50" t="str">
            <v>実質公債費比率の分子</v>
          </cell>
          <cell r="B50" t="e">
            <v>#N/A</v>
          </cell>
          <cell r="C50">
            <v>649</v>
          </cell>
          <cell r="D50" t="e">
            <v>#N/A</v>
          </cell>
          <cell r="E50" t="e">
            <v>#N/A</v>
          </cell>
          <cell r="F50">
            <v>645</v>
          </cell>
          <cell r="G50" t="e">
            <v>#N/A</v>
          </cell>
          <cell r="H50" t="e">
            <v>#N/A</v>
          </cell>
          <cell r="I50">
            <v>671</v>
          </cell>
          <cell r="J50" t="e">
            <v>#N/A</v>
          </cell>
          <cell r="K50" t="e">
            <v>#N/A</v>
          </cell>
          <cell r="L50">
            <v>651</v>
          </cell>
          <cell r="M50" t="e">
            <v>#N/A</v>
          </cell>
          <cell r="N50" t="e">
            <v>#N/A</v>
          </cell>
          <cell r="O50">
            <v>714</v>
          </cell>
          <cell r="P50" t="e">
            <v>#N/A</v>
          </cell>
        </row>
        <row r="54">
          <cell r="B54" t="str">
            <v>H30</v>
          </cell>
          <cell r="C54"/>
          <cell r="D54"/>
          <cell r="E54" t="str">
            <v>R01</v>
          </cell>
          <cell r="F54"/>
          <cell r="G54"/>
          <cell r="H54" t="str">
            <v>R02</v>
          </cell>
          <cell r="I54"/>
          <cell r="J54"/>
          <cell r="K54" t="str">
            <v>R03</v>
          </cell>
          <cell r="L54"/>
          <cell r="M54"/>
          <cell r="N54" t="str">
            <v>R04</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13039</v>
          </cell>
          <cell r="E56"/>
          <cell r="F56"/>
          <cell r="G56">
            <v>12007</v>
          </cell>
          <cell r="H56"/>
          <cell r="I56"/>
          <cell r="J56">
            <v>11625</v>
          </cell>
          <cell r="K56"/>
          <cell r="L56"/>
          <cell r="M56">
            <v>11102</v>
          </cell>
          <cell r="N56"/>
          <cell r="O56"/>
          <cell r="P56">
            <v>10559</v>
          </cell>
        </row>
        <row r="57">
          <cell r="A57" t="str">
            <v>充当可能特定歳入</v>
          </cell>
          <cell r="B57"/>
          <cell r="C57"/>
          <cell r="D57">
            <v>30</v>
          </cell>
          <cell r="E57"/>
          <cell r="F57"/>
          <cell r="G57">
            <v>7</v>
          </cell>
          <cell r="H57"/>
          <cell r="I57"/>
          <cell r="J57">
            <v>5</v>
          </cell>
          <cell r="K57"/>
          <cell r="L57"/>
          <cell r="M57">
            <v>8</v>
          </cell>
          <cell r="N57"/>
          <cell r="O57"/>
          <cell r="P57">
            <v>8</v>
          </cell>
        </row>
        <row r="58">
          <cell r="A58" t="str">
            <v>充当可能基金</v>
          </cell>
          <cell r="B58"/>
          <cell r="C58"/>
          <cell r="D58">
            <v>2242</v>
          </cell>
          <cell r="E58"/>
          <cell r="F58"/>
          <cell r="G58">
            <v>2126</v>
          </cell>
          <cell r="H58"/>
          <cell r="I58"/>
          <cell r="J58">
            <v>2089</v>
          </cell>
          <cell r="K58"/>
          <cell r="L58"/>
          <cell r="M58">
            <v>2769</v>
          </cell>
          <cell r="N58"/>
          <cell r="O58"/>
          <cell r="P58">
            <v>2866</v>
          </cell>
        </row>
        <row r="59">
          <cell r="A59" t="str">
            <v>組合等連結実質赤字額負担見込額</v>
          </cell>
          <cell r="B59">
            <v>7</v>
          </cell>
          <cell r="C59"/>
          <cell r="D59"/>
          <cell r="E59">
            <v>6</v>
          </cell>
          <cell r="F59"/>
          <cell r="G59"/>
          <cell r="H59">
            <v>0</v>
          </cell>
          <cell r="I59"/>
          <cell r="J59"/>
          <cell r="K59">
            <v>16</v>
          </cell>
          <cell r="L59"/>
          <cell r="M59"/>
          <cell r="N59">
            <v>26</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1296</v>
          </cell>
          <cell r="C62"/>
          <cell r="D62"/>
          <cell r="E62">
            <v>1246</v>
          </cell>
          <cell r="F62"/>
          <cell r="G62"/>
          <cell r="H62">
            <v>1120</v>
          </cell>
          <cell r="I62"/>
          <cell r="J62"/>
          <cell r="K62">
            <v>1096</v>
          </cell>
          <cell r="L62"/>
          <cell r="M62"/>
          <cell r="N62">
            <v>1121</v>
          </cell>
          <cell r="O62"/>
          <cell r="P62"/>
        </row>
        <row r="63">
          <cell r="A63" t="str">
            <v>組合等負担等見込額</v>
          </cell>
          <cell r="B63">
            <v>1093</v>
          </cell>
          <cell r="C63"/>
          <cell r="D63"/>
          <cell r="E63">
            <v>1127</v>
          </cell>
          <cell r="F63"/>
          <cell r="G63"/>
          <cell r="H63">
            <v>1409</v>
          </cell>
          <cell r="I63"/>
          <cell r="J63"/>
          <cell r="K63">
            <v>1378</v>
          </cell>
          <cell r="L63"/>
          <cell r="M63"/>
          <cell r="N63">
            <v>1252</v>
          </cell>
          <cell r="O63"/>
          <cell r="P63"/>
        </row>
        <row r="64">
          <cell r="A64" t="str">
            <v>公営企業債等繰入見込額</v>
          </cell>
          <cell r="B64">
            <v>5717</v>
          </cell>
          <cell r="C64"/>
          <cell r="D64"/>
          <cell r="E64">
            <v>5743</v>
          </cell>
          <cell r="F64"/>
          <cell r="G64"/>
          <cell r="H64">
            <v>5319</v>
          </cell>
          <cell r="I64"/>
          <cell r="J64"/>
          <cell r="K64">
            <v>5185</v>
          </cell>
          <cell r="L64"/>
          <cell r="M64"/>
          <cell r="N64">
            <v>5004</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12935</v>
          </cell>
          <cell r="C66"/>
          <cell r="D66"/>
          <cell r="E66">
            <v>12496</v>
          </cell>
          <cell r="F66"/>
          <cell r="G66"/>
          <cell r="H66">
            <v>12134</v>
          </cell>
          <cell r="I66"/>
          <cell r="J66"/>
          <cell r="K66">
            <v>11618</v>
          </cell>
          <cell r="L66"/>
          <cell r="M66"/>
          <cell r="N66">
            <v>10930</v>
          </cell>
          <cell r="O66"/>
          <cell r="P66"/>
        </row>
        <row r="67">
          <cell r="A67" t="str">
            <v>将来負担比率の分子</v>
          </cell>
          <cell r="B67" t="e">
            <v>#N/A</v>
          </cell>
          <cell r="C67">
            <v>5737</v>
          </cell>
          <cell r="D67" t="e">
            <v>#N/A</v>
          </cell>
          <cell r="E67" t="e">
            <v>#N/A</v>
          </cell>
          <cell r="F67">
            <v>6478</v>
          </cell>
          <cell r="G67" t="e">
            <v>#N/A</v>
          </cell>
          <cell r="H67" t="e">
            <v>#N/A</v>
          </cell>
          <cell r="I67">
            <v>6264</v>
          </cell>
          <cell r="J67" t="e">
            <v>#N/A</v>
          </cell>
          <cell r="K67" t="e">
            <v>#N/A</v>
          </cell>
          <cell r="L67">
            <v>5413</v>
          </cell>
          <cell r="M67" t="e">
            <v>#N/A</v>
          </cell>
          <cell r="N67" t="e">
            <v>#N/A</v>
          </cell>
          <cell r="O67">
            <v>4899</v>
          </cell>
          <cell r="P67" t="e">
            <v>#N/A</v>
          </cell>
        </row>
        <row r="71">
          <cell r="B71" t="str">
            <v>R02</v>
          </cell>
          <cell r="C71" t="str">
            <v>R03</v>
          </cell>
          <cell r="D71" t="str">
            <v>R04</v>
          </cell>
        </row>
        <row r="72">
          <cell r="A72" t="str">
            <v>財政調整基金</v>
          </cell>
          <cell r="B72">
            <v>1437</v>
          </cell>
          <cell r="C72">
            <v>1492</v>
          </cell>
          <cell r="D72">
            <v>1406</v>
          </cell>
        </row>
        <row r="73">
          <cell r="A73" t="str">
            <v>減債基金</v>
          </cell>
          <cell r="B73">
            <v>208</v>
          </cell>
          <cell r="C73">
            <v>485</v>
          </cell>
          <cell r="D73">
            <v>535</v>
          </cell>
        </row>
        <row r="74">
          <cell r="A74" t="str">
            <v>その他特定目的基金</v>
          </cell>
          <cell r="B74">
            <v>1018</v>
          </cell>
          <cell r="C74">
            <v>1313</v>
          </cell>
          <cell r="D74">
            <v>1508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193902</v>
          </cell>
          <cell r="F3">
            <v>98507</v>
          </cell>
        </row>
        <row r="5">
          <cell r="A5" t="str">
            <v xml:space="preserve"> R01</v>
          </cell>
          <cell r="D5">
            <v>118863</v>
          </cell>
          <cell r="F5">
            <v>113347</v>
          </cell>
        </row>
        <row r="7">
          <cell r="A7" t="str">
            <v xml:space="preserve"> R02</v>
          </cell>
          <cell r="D7">
            <v>109875</v>
          </cell>
          <cell r="F7">
            <v>125418</v>
          </cell>
        </row>
        <row r="9">
          <cell r="A9" t="str">
            <v xml:space="preserve"> R03</v>
          </cell>
          <cell r="D9">
            <v>69636</v>
          </cell>
          <cell r="F9">
            <v>108384</v>
          </cell>
        </row>
        <row r="11">
          <cell r="A11" t="str">
            <v xml:space="preserve"> R04</v>
          </cell>
          <cell r="D11">
            <v>85118</v>
          </cell>
          <cell r="F11">
            <v>80959</v>
          </cell>
        </row>
        <row r="18">
          <cell r="B18" t="str">
            <v>H30</v>
          </cell>
          <cell r="C18" t="str">
            <v>R01</v>
          </cell>
          <cell r="D18" t="str">
            <v>R02</v>
          </cell>
          <cell r="E18" t="str">
            <v>R03</v>
          </cell>
          <cell r="F18" t="str">
            <v>R04</v>
          </cell>
        </row>
        <row r="19">
          <cell r="A19" t="str">
            <v>実質収支額</v>
          </cell>
          <cell r="B19">
            <v>3.84</v>
          </cell>
          <cell r="C19">
            <v>4.47</v>
          </cell>
          <cell r="D19">
            <v>5.55</v>
          </cell>
          <cell r="E19">
            <v>5.64</v>
          </cell>
          <cell r="F19">
            <v>6.75</v>
          </cell>
        </row>
        <row r="20">
          <cell r="A20" t="str">
            <v>財政調整基金残高</v>
          </cell>
          <cell r="B20">
            <v>20.66</v>
          </cell>
          <cell r="C20">
            <v>19.03</v>
          </cell>
          <cell r="D20">
            <v>21.08</v>
          </cell>
          <cell r="E20">
            <v>20.85</v>
          </cell>
          <cell r="F20">
            <v>20.239999999999998</v>
          </cell>
        </row>
        <row r="21">
          <cell r="A21" t="str">
            <v>実質単年度収支</v>
          </cell>
          <cell r="B21">
            <v>-1.26</v>
          </cell>
          <cell r="C21">
            <v>-3.38</v>
          </cell>
          <cell r="D21">
            <v>0.78</v>
          </cell>
          <cell r="E21">
            <v>-1.67</v>
          </cell>
          <cell r="F21">
            <v>-3.33</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東北町介護サービス事業特別会計</v>
          </cell>
          <cell r="B29" t="e">
            <v>#N/A</v>
          </cell>
          <cell r="C29">
            <v>0</v>
          </cell>
          <cell r="D29" t="e">
            <v>#N/A</v>
          </cell>
          <cell r="E29">
            <v>0</v>
          </cell>
          <cell r="F29" t="e">
            <v>#N/A</v>
          </cell>
          <cell r="G29">
            <v>0.01</v>
          </cell>
          <cell r="H29" t="e">
            <v>#N/A</v>
          </cell>
          <cell r="I29">
            <v>0.01</v>
          </cell>
          <cell r="J29" t="e">
            <v>#N/A</v>
          </cell>
          <cell r="K29">
            <v>0.01</v>
          </cell>
        </row>
        <row r="30">
          <cell r="A30" t="str">
            <v>東北町農業集落排水事業特別会計</v>
          </cell>
          <cell r="B30" t="e">
            <v>#N/A</v>
          </cell>
          <cell r="C30">
            <v>0.03</v>
          </cell>
          <cell r="D30" t="e">
            <v>#N/A</v>
          </cell>
          <cell r="E30">
            <v>0.05</v>
          </cell>
          <cell r="F30" t="e">
            <v>#N/A</v>
          </cell>
          <cell r="G30">
            <v>0.02</v>
          </cell>
          <cell r="H30" t="e">
            <v>#N/A</v>
          </cell>
          <cell r="I30">
            <v>0.01</v>
          </cell>
          <cell r="J30" t="e">
            <v>#N/A</v>
          </cell>
          <cell r="K30">
            <v>0.03</v>
          </cell>
        </row>
        <row r="31">
          <cell r="A31" t="str">
            <v>東北町後期高齢者医療特別会計</v>
          </cell>
          <cell r="B31" t="e">
            <v>#N/A</v>
          </cell>
          <cell r="C31">
            <v>0.04</v>
          </cell>
          <cell r="D31" t="e">
            <v>#N/A</v>
          </cell>
          <cell r="E31">
            <v>0.05</v>
          </cell>
          <cell r="F31" t="e">
            <v>#N/A</v>
          </cell>
          <cell r="G31">
            <v>0.03</v>
          </cell>
          <cell r="H31" t="e">
            <v>#N/A</v>
          </cell>
          <cell r="I31">
            <v>0.06</v>
          </cell>
          <cell r="J31" t="e">
            <v>#N/A</v>
          </cell>
          <cell r="K31">
            <v>7.0000000000000007E-2</v>
          </cell>
        </row>
        <row r="32">
          <cell r="A32" t="str">
            <v>東北町公共下水道事業特別会計</v>
          </cell>
          <cell r="B32" t="e">
            <v>#N/A</v>
          </cell>
          <cell r="C32">
            <v>7.0000000000000007E-2</v>
          </cell>
          <cell r="D32" t="e">
            <v>#N/A</v>
          </cell>
          <cell r="E32">
            <v>0.1</v>
          </cell>
          <cell r="F32" t="e">
            <v>#N/A</v>
          </cell>
          <cell r="G32">
            <v>0.09</v>
          </cell>
          <cell r="H32" t="e">
            <v>#N/A</v>
          </cell>
          <cell r="I32">
            <v>0.04</v>
          </cell>
          <cell r="J32" t="e">
            <v>#N/A</v>
          </cell>
          <cell r="K32">
            <v>0.1</v>
          </cell>
        </row>
        <row r="33">
          <cell r="A33" t="str">
            <v>東北町国民健康保険事業特別会計</v>
          </cell>
          <cell r="B33" t="e">
            <v>#N/A</v>
          </cell>
          <cell r="C33">
            <v>0.63</v>
          </cell>
          <cell r="D33" t="e">
            <v>#N/A</v>
          </cell>
          <cell r="E33">
            <v>0.72</v>
          </cell>
          <cell r="F33" t="e">
            <v>#N/A</v>
          </cell>
          <cell r="G33">
            <v>0.49</v>
          </cell>
          <cell r="H33" t="e">
            <v>#N/A</v>
          </cell>
          <cell r="I33">
            <v>0.52</v>
          </cell>
          <cell r="J33" t="e">
            <v>#N/A</v>
          </cell>
          <cell r="K33">
            <v>0.28000000000000003</v>
          </cell>
        </row>
        <row r="34">
          <cell r="A34" t="str">
            <v>東北町介護保険特別会計</v>
          </cell>
          <cell r="B34" t="e">
            <v>#N/A</v>
          </cell>
          <cell r="C34">
            <v>1.1499999999999999</v>
          </cell>
          <cell r="D34" t="e">
            <v>#N/A</v>
          </cell>
          <cell r="E34">
            <v>1.1599999999999999</v>
          </cell>
          <cell r="F34" t="e">
            <v>#N/A</v>
          </cell>
          <cell r="G34">
            <v>1.28</v>
          </cell>
          <cell r="H34" t="e">
            <v>#N/A</v>
          </cell>
          <cell r="I34">
            <v>1.28</v>
          </cell>
          <cell r="J34" t="e">
            <v>#N/A</v>
          </cell>
          <cell r="K34">
            <v>1.51</v>
          </cell>
        </row>
        <row r="35">
          <cell r="A35" t="str">
            <v>東北町上水道事業会計</v>
          </cell>
          <cell r="B35" t="e">
            <v>#N/A</v>
          </cell>
          <cell r="C35">
            <v>3.05</v>
          </cell>
          <cell r="D35" t="e">
            <v>#N/A</v>
          </cell>
          <cell r="E35">
            <v>3.16</v>
          </cell>
          <cell r="F35" t="e">
            <v>#N/A</v>
          </cell>
          <cell r="G35">
            <v>3.16</v>
          </cell>
          <cell r="H35" t="e">
            <v>#N/A</v>
          </cell>
          <cell r="I35">
            <v>3.15</v>
          </cell>
          <cell r="J35" t="e">
            <v>#N/A</v>
          </cell>
          <cell r="K35">
            <v>1.98</v>
          </cell>
        </row>
        <row r="36">
          <cell r="A36" t="str">
            <v>一般会計</v>
          </cell>
          <cell r="B36" t="e">
            <v>#N/A</v>
          </cell>
          <cell r="C36">
            <v>3.84</v>
          </cell>
          <cell r="D36" t="e">
            <v>#N/A</v>
          </cell>
          <cell r="E36">
            <v>4.46</v>
          </cell>
          <cell r="F36" t="e">
            <v>#N/A</v>
          </cell>
          <cell r="G36">
            <v>5.54</v>
          </cell>
          <cell r="H36" t="e">
            <v>#N/A</v>
          </cell>
          <cell r="I36">
            <v>5.63</v>
          </cell>
          <cell r="J36" t="e">
            <v>#N/A</v>
          </cell>
          <cell r="K36">
            <v>6.74</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1194</v>
          </cell>
          <cell r="G42">
            <v>1171</v>
          </cell>
          <cell r="J42">
            <v>1171</v>
          </cell>
          <cell r="M42">
            <v>1187</v>
          </cell>
          <cell r="P42">
            <v>1144</v>
          </cell>
        </row>
        <row r="43">
          <cell r="A43" t="str">
            <v>一時借入金の利子</v>
          </cell>
          <cell r="B43" t="str">
            <v>-</v>
          </cell>
          <cell r="E43" t="str">
            <v>-</v>
          </cell>
          <cell r="H43" t="str">
            <v>-</v>
          </cell>
          <cell r="K43" t="str">
            <v>-</v>
          </cell>
          <cell r="N43" t="str">
            <v>-</v>
          </cell>
        </row>
        <row r="44">
          <cell r="A44" t="str">
            <v>債務負担行為に基づく支出額</v>
          </cell>
          <cell r="B44">
            <v>1</v>
          </cell>
          <cell r="E44">
            <v>1</v>
          </cell>
          <cell r="H44">
            <v>0</v>
          </cell>
          <cell r="K44">
            <v>0</v>
          </cell>
          <cell r="N44">
            <v>0</v>
          </cell>
        </row>
        <row r="45">
          <cell r="A45" t="str">
            <v>組合等が起こした地方債の元利償還金に対する負担金等</v>
          </cell>
          <cell r="B45">
            <v>108</v>
          </cell>
          <cell r="E45">
            <v>87</v>
          </cell>
          <cell r="H45">
            <v>99</v>
          </cell>
          <cell r="K45">
            <v>108</v>
          </cell>
          <cell r="N45">
            <v>124</v>
          </cell>
        </row>
        <row r="46">
          <cell r="A46" t="str">
            <v>公営企業債の元利償還金に対する繰入金</v>
          </cell>
          <cell r="B46">
            <v>398</v>
          </cell>
          <cell r="E46">
            <v>400</v>
          </cell>
          <cell r="H46">
            <v>408</v>
          </cell>
          <cell r="K46">
            <v>373</v>
          </cell>
          <cell r="N46">
            <v>386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1336</v>
          </cell>
          <cell r="E49">
            <v>1328</v>
          </cell>
          <cell r="H49">
            <v>1335</v>
          </cell>
          <cell r="K49">
            <v>1357</v>
          </cell>
          <cell r="N49">
            <v>1348</v>
          </cell>
        </row>
        <row r="50">
          <cell r="A50" t="str">
            <v>実質公債費比率の分子</v>
          </cell>
          <cell r="B50" t="e">
            <v>#N/A</v>
          </cell>
          <cell r="C50">
            <v>649</v>
          </cell>
          <cell r="D50" t="e">
            <v>#N/A</v>
          </cell>
          <cell r="E50" t="e">
            <v>#N/A</v>
          </cell>
          <cell r="F50">
            <v>645</v>
          </cell>
          <cell r="G50" t="e">
            <v>#N/A</v>
          </cell>
          <cell r="H50" t="e">
            <v>#N/A</v>
          </cell>
          <cell r="I50">
            <v>671</v>
          </cell>
          <cell r="J50" t="e">
            <v>#N/A</v>
          </cell>
          <cell r="K50" t="e">
            <v>#N/A</v>
          </cell>
          <cell r="L50">
            <v>651</v>
          </cell>
          <cell r="M50" t="e">
            <v>#N/A</v>
          </cell>
          <cell r="N50" t="e">
            <v>#N/A</v>
          </cell>
          <cell r="O50">
            <v>714</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13039</v>
          </cell>
          <cell r="G56">
            <v>12007</v>
          </cell>
          <cell r="J56">
            <v>11625</v>
          </cell>
          <cell r="M56">
            <v>11102</v>
          </cell>
          <cell r="P56">
            <v>10559</v>
          </cell>
        </row>
        <row r="57">
          <cell r="A57" t="str">
            <v>充当可能特定歳入</v>
          </cell>
          <cell r="D57">
            <v>30</v>
          </cell>
          <cell r="G57">
            <v>7</v>
          </cell>
          <cell r="J57">
            <v>5</v>
          </cell>
          <cell r="M57">
            <v>8</v>
          </cell>
          <cell r="P57">
            <v>8</v>
          </cell>
        </row>
        <row r="58">
          <cell r="A58" t="str">
            <v>充当可能基金</v>
          </cell>
          <cell r="D58">
            <v>2242</v>
          </cell>
          <cell r="G58">
            <v>2126</v>
          </cell>
          <cell r="J58">
            <v>2089</v>
          </cell>
          <cell r="M58">
            <v>2769</v>
          </cell>
          <cell r="P58">
            <v>2866</v>
          </cell>
        </row>
        <row r="59">
          <cell r="A59" t="str">
            <v>組合等連結実質赤字額負担見込額</v>
          </cell>
          <cell r="B59">
            <v>7</v>
          </cell>
          <cell r="E59">
            <v>6</v>
          </cell>
          <cell r="H59">
            <v>0</v>
          </cell>
          <cell r="K59">
            <v>16</v>
          </cell>
          <cell r="N59">
            <v>26</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1296</v>
          </cell>
          <cell r="E62">
            <v>1246</v>
          </cell>
          <cell r="H62">
            <v>1120</v>
          </cell>
          <cell r="K62">
            <v>1096</v>
          </cell>
          <cell r="N62">
            <v>1121</v>
          </cell>
        </row>
        <row r="63">
          <cell r="A63" t="str">
            <v>組合等負担等見込額</v>
          </cell>
          <cell r="B63">
            <v>1093</v>
          </cell>
          <cell r="E63">
            <v>1127</v>
          </cell>
          <cell r="H63">
            <v>1409</v>
          </cell>
          <cell r="K63">
            <v>1378</v>
          </cell>
          <cell r="N63">
            <v>1252</v>
          </cell>
        </row>
        <row r="64">
          <cell r="A64" t="str">
            <v>公営企業債等繰入見込額</v>
          </cell>
          <cell r="B64">
            <v>5717</v>
          </cell>
          <cell r="E64">
            <v>5743</v>
          </cell>
          <cell r="H64">
            <v>5319</v>
          </cell>
          <cell r="K64">
            <v>5185</v>
          </cell>
          <cell r="N64">
            <v>5004</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12935</v>
          </cell>
          <cell r="E66">
            <v>12496</v>
          </cell>
          <cell r="H66">
            <v>12134</v>
          </cell>
          <cell r="K66">
            <v>11618</v>
          </cell>
          <cell r="N66">
            <v>10930</v>
          </cell>
        </row>
        <row r="67">
          <cell r="A67" t="str">
            <v>将来負担比率の分子</v>
          </cell>
          <cell r="B67" t="e">
            <v>#N/A</v>
          </cell>
          <cell r="C67">
            <v>5737</v>
          </cell>
          <cell r="D67" t="e">
            <v>#N/A</v>
          </cell>
          <cell r="E67" t="e">
            <v>#N/A</v>
          </cell>
          <cell r="F67">
            <v>6478</v>
          </cell>
          <cell r="G67" t="e">
            <v>#N/A</v>
          </cell>
          <cell r="H67" t="e">
            <v>#N/A</v>
          </cell>
          <cell r="I67">
            <v>6264</v>
          </cell>
          <cell r="J67" t="e">
            <v>#N/A</v>
          </cell>
          <cell r="K67" t="e">
            <v>#N/A</v>
          </cell>
          <cell r="L67">
            <v>5413</v>
          </cell>
          <cell r="M67" t="e">
            <v>#N/A</v>
          </cell>
          <cell r="N67" t="e">
            <v>#N/A</v>
          </cell>
          <cell r="O67">
            <v>4899</v>
          </cell>
          <cell r="P67" t="e">
            <v>#N/A</v>
          </cell>
        </row>
        <row r="71">
          <cell r="B71" t="str">
            <v>R02</v>
          </cell>
          <cell r="C71" t="str">
            <v>R03</v>
          </cell>
          <cell r="D71" t="str">
            <v>R04</v>
          </cell>
        </row>
        <row r="72">
          <cell r="A72" t="str">
            <v>財政調整基金</v>
          </cell>
          <cell r="B72">
            <v>1437</v>
          </cell>
          <cell r="C72">
            <v>1492</v>
          </cell>
          <cell r="D72">
            <v>1406</v>
          </cell>
        </row>
        <row r="73">
          <cell r="A73" t="str">
            <v>減債基金</v>
          </cell>
          <cell r="B73">
            <v>208</v>
          </cell>
          <cell r="C73">
            <v>485</v>
          </cell>
          <cell r="D73">
            <v>535</v>
          </cell>
        </row>
        <row r="74">
          <cell r="A74" t="str">
            <v>その他特定目的基金</v>
          </cell>
          <cell r="B74">
            <v>1018</v>
          </cell>
          <cell r="C74">
            <v>1313</v>
          </cell>
          <cell r="D74">
            <v>1508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70" customWidth="1"/>
    <col min="12" max="12" width="2.25" style="70" customWidth="1"/>
    <col min="13" max="17" width="2.375" style="70" customWidth="1"/>
    <col min="18" max="119" width="2.125" style="70" customWidth="1"/>
    <col min="120" max="16384" width="0" style="70" hidden="1"/>
  </cols>
  <sheetData>
    <row r="1" spans="1:119" ht="33" customHeight="1" x14ac:dyDescent="0.15">
      <c r="B1" s="585" t="s">
        <v>17</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39"/>
      <c r="DK1" s="39"/>
      <c r="DL1" s="39"/>
      <c r="DM1" s="39"/>
      <c r="DN1" s="39"/>
      <c r="DO1" s="39"/>
    </row>
    <row r="2" spans="1:119" ht="24.75" thickBot="1" x14ac:dyDescent="0.2">
      <c r="B2" s="40" t="s">
        <v>18</v>
      </c>
      <c r="C2" s="40"/>
      <c r="D2" s="41"/>
    </row>
    <row r="3" spans="1:119" ht="18.75" customHeight="1" thickBot="1" x14ac:dyDescent="0.2">
      <c r="A3" s="39"/>
      <c r="B3" s="586" t="s">
        <v>19</v>
      </c>
      <c r="C3" s="587"/>
      <c r="D3" s="587"/>
      <c r="E3" s="588"/>
      <c r="F3" s="588"/>
      <c r="G3" s="588"/>
      <c r="H3" s="588"/>
      <c r="I3" s="588"/>
      <c r="J3" s="588"/>
      <c r="K3" s="588"/>
      <c r="L3" s="588" t="s">
        <v>20</v>
      </c>
      <c r="M3" s="588"/>
      <c r="N3" s="588"/>
      <c r="O3" s="588"/>
      <c r="P3" s="588"/>
      <c r="Q3" s="588"/>
      <c r="R3" s="591"/>
      <c r="S3" s="591"/>
      <c r="T3" s="591"/>
      <c r="U3" s="591"/>
      <c r="V3" s="592"/>
      <c r="W3" s="477" t="s">
        <v>21</v>
      </c>
      <c r="X3" s="478"/>
      <c r="Y3" s="478"/>
      <c r="Z3" s="478"/>
      <c r="AA3" s="478"/>
      <c r="AB3" s="587"/>
      <c r="AC3" s="591" t="s">
        <v>22</v>
      </c>
      <c r="AD3" s="478"/>
      <c r="AE3" s="478"/>
      <c r="AF3" s="478"/>
      <c r="AG3" s="478"/>
      <c r="AH3" s="478"/>
      <c r="AI3" s="478"/>
      <c r="AJ3" s="478"/>
      <c r="AK3" s="478"/>
      <c r="AL3" s="553"/>
      <c r="AM3" s="477" t="s">
        <v>23</v>
      </c>
      <c r="AN3" s="478"/>
      <c r="AO3" s="478"/>
      <c r="AP3" s="478"/>
      <c r="AQ3" s="478"/>
      <c r="AR3" s="478"/>
      <c r="AS3" s="478"/>
      <c r="AT3" s="478"/>
      <c r="AU3" s="478"/>
      <c r="AV3" s="478"/>
      <c r="AW3" s="478"/>
      <c r="AX3" s="553"/>
      <c r="AY3" s="545" t="s">
        <v>24</v>
      </c>
      <c r="AZ3" s="546"/>
      <c r="BA3" s="546"/>
      <c r="BB3" s="546"/>
      <c r="BC3" s="546"/>
      <c r="BD3" s="546"/>
      <c r="BE3" s="546"/>
      <c r="BF3" s="546"/>
      <c r="BG3" s="546"/>
      <c r="BH3" s="546"/>
      <c r="BI3" s="546"/>
      <c r="BJ3" s="546"/>
      <c r="BK3" s="546"/>
      <c r="BL3" s="546"/>
      <c r="BM3" s="595"/>
      <c r="BN3" s="477" t="s">
        <v>25</v>
      </c>
      <c r="BO3" s="478"/>
      <c r="BP3" s="478"/>
      <c r="BQ3" s="478"/>
      <c r="BR3" s="478"/>
      <c r="BS3" s="478"/>
      <c r="BT3" s="478"/>
      <c r="BU3" s="553"/>
      <c r="BV3" s="477" t="s">
        <v>26</v>
      </c>
      <c r="BW3" s="478"/>
      <c r="BX3" s="478"/>
      <c r="BY3" s="478"/>
      <c r="BZ3" s="478"/>
      <c r="CA3" s="478"/>
      <c r="CB3" s="478"/>
      <c r="CC3" s="553"/>
      <c r="CD3" s="545" t="s">
        <v>24</v>
      </c>
      <c r="CE3" s="546"/>
      <c r="CF3" s="546"/>
      <c r="CG3" s="546"/>
      <c r="CH3" s="546"/>
      <c r="CI3" s="546"/>
      <c r="CJ3" s="546"/>
      <c r="CK3" s="546"/>
      <c r="CL3" s="546"/>
      <c r="CM3" s="546"/>
      <c r="CN3" s="546"/>
      <c r="CO3" s="546"/>
      <c r="CP3" s="546"/>
      <c r="CQ3" s="546"/>
      <c r="CR3" s="546"/>
      <c r="CS3" s="595"/>
      <c r="CT3" s="477" t="s">
        <v>27</v>
      </c>
      <c r="CU3" s="478"/>
      <c r="CV3" s="478"/>
      <c r="CW3" s="478"/>
      <c r="CX3" s="478"/>
      <c r="CY3" s="478"/>
      <c r="CZ3" s="478"/>
      <c r="DA3" s="553"/>
      <c r="DB3" s="477" t="s">
        <v>28</v>
      </c>
      <c r="DC3" s="478"/>
      <c r="DD3" s="478"/>
      <c r="DE3" s="478"/>
      <c r="DF3" s="478"/>
      <c r="DG3" s="478"/>
      <c r="DH3" s="478"/>
      <c r="DI3" s="553"/>
    </row>
    <row r="4" spans="1:119" ht="18.75" customHeight="1" x14ac:dyDescent="0.15">
      <c r="A4" s="39"/>
      <c r="B4" s="561"/>
      <c r="C4" s="562"/>
      <c r="D4" s="562"/>
      <c r="E4" s="563"/>
      <c r="F4" s="563"/>
      <c r="G4" s="563"/>
      <c r="H4" s="563"/>
      <c r="I4" s="563"/>
      <c r="J4" s="563"/>
      <c r="K4" s="563"/>
      <c r="L4" s="563"/>
      <c r="M4" s="563"/>
      <c r="N4" s="563"/>
      <c r="O4" s="563"/>
      <c r="P4" s="563"/>
      <c r="Q4" s="563"/>
      <c r="R4" s="567"/>
      <c r="S4" s="567"/>
      <c r="T4" s="567"/>
      <c r="U4" s="567"/>
      <c r="V4" s="568"/>
      <c r="W4" s="554"/>
      <c r="X4" s="364"/>
      <c r="Y4" s="364"/>
      <c r="Z4" s="364"/>
      <c r="AA4" s="364"/>
      <c r="AB4" s="562"/>
      <c r="AC4" s="567"/>
      <c r="AD4" s="364"/>
      <c r="AE4" s="364"/>
      <c r="AF4" s="364"/>
      <c r="AG4" s="364"/>
      <c r="AH4" s="364"/>
      <c r="AI4" s="364"/>
      <c r="AJ4" s="364"/>
      <c r="AK4" s="364"/>
      <c r="AL4" s="555"/>
      <c r="AM4" s="512"/>
      <c r="AN4" s="430"/>
      <c r="AO4" s="430"/>
      <c r="AP4" s="430"/>
      <c r="AQ4" s="430"/>
      <c r="AR4" s="430"/>
      <c r="AS4" s="430"/>
      <c r="AT4" s="430"/>
      <c r="AU4" s="430"/>
      <c r="AV4" s="430"/>
      <c r="AW4" s="430"/>
      <c r="AX4" s="594"/>
      <c r="AY4" s="405" t="s">
        <v>29</v>
      </c>
      <c r="AZ4" s="406"/>
      <c r="BA4" s="406"/>
      <c r="BB4" s="406"/>
      <c r="BC4" s="406"/>
      <c r="BD4" s="406"/>
      <c r="BE4" s="406"/>
      <c r="BF4" s="406"/>
      <c r="BG4" s="406"/>
      <c r="BH4" s="406"/>
      <c r="BI4" s="406"/>
      <c r="BJ4" s="406"/>
      <c r="BK4" s="406"/>
      <c r="BL4" s="406"/>
      <c r="BM4" s="407"/>
      <c r="BN4" s="408">
        <v>13215911</v>
      </c>
      <c r="BO4" s="409"/>
      <c r="BP4" s="409"/>
      <c r="BQ4" s="409"/>
      <c r="BR4" s="409"/>
      <c r="BS4" s="409"/>
      <c r="BT4" s="409"/>
      <c r="BU4" s="410"/>
      <c r="BV4" s="408">
        <v>13198339</v>
      </c>
      <c r="BW4" s="409"/>
      <c r="BX4" s="409"/>
      <c r="BY4" s="409"/>
      <c r="BZ4" s="409"/>
      <c r="CA4" s="409"/>
      <c r="CB4" s="409"/>
      <c r="CC4" s="410"/>
      <c r="CD4" s="579" t="s">
        <v>30</v>
      </c>
      <c r="CE4" s="580"/>
      <c r="CF4" s="580"/>
      <c r="CG4" s="580"/>
      <c r="CH4" s="580"/>
      <c r="CI4" s="580"/>
      <c r="CJ4" s="580"/>
      <c r="CK4" s="580"/>
      <c r="CL4" s="580"/>
      <c r="CM4" s="580"/>
      <c r="CN4" s="580"/>
      <c r="CO4" s="580"/>
      <c r="CP4" s="580"/>
      <c r="CQ4" s="580"/>
      <c r="CR4" s="580"/>
      <c r="CS4" s="581"/>
      <c r="CT4" s="582">
        <v>6.7</v>
      </c>
      <c r="CU4" s="583"/>
      <c r="CV4" s="583"/>
      <c r="CW4" s="583"/>
      <c r="CX4" s="583"/>
      <c r="CY4" s="583"/>
      <c r="CZ4" s="583"/>
      <c r="DA4" s="584"/>
      <c r="DB4" s="582">
        <v>5.6</v>
      </c>
      <c r="DC4" s="583"/>
      <c r="DD4" s="583"/>
      <c r="DE4" s="583"/>
      <c r="DF4" s="583"/>
      <c r="DG4" s="583"/>
      <c r="DH4" s="583"/>
      <c r="DI4" s="584"/>
    </row>
    <row r="5" spans="1:119" ht="18.75" customHeight="1" x14ac:dyDescent="0.15">
      <c r="A5" s="39"/>
      <c r="B5" s="589"/>
      <c r="C5" s="431"/>
      <c r="D5" s="431"/>
      <c r="E5" s="590"/>
      <c r="F5" s="590"/>
      <c r="G5" s="590"/>
      <c r="H5" s="590"/>
      <c r="I5" s="590"/>
      <c r="J5" s="590"/>
      <c r="K5" s="590"/>
      <c r="L5" s="590"/>
      <c r="M5" s="590"/>
      <c r="N5" s="590"/>
      <c r="O5" s="590"/>
      <c r="P5" s="590"/>
      <c r="Q5" s="590"/>
      <c r="R5" s="429"/>
      <c r="S5" s="429"/>
      <c r="T5" s="429"/>
      <c r="U5" s="429"/>
      <c r="V5" s="593"/>
      <c r="W5" s="512"/>
      <c r="X5" s="430"/>
      <c r="Y5" s="430"/>
      <c r="Z5" s="430"/>
      <c r="AA5" s="430"/>
      <c r="AB5" s="431"/>
      <c r="AC5" s="429"/>
      <c r="AD5" s="430"/>
      <c r="AE5" s="430"/>
      <c r="AF5" s="430"/>
      <c r="AG5" s="430"/>
      <c r="AH5" s="430"/>
      <c r="AI5" s="430"/>
      <c r="AJ5" s="430"/>
      <c r="AK5" s="430"/>
      <c r="AL5" s="594"/>
      <c r="AM5" s="483" t="s">
        <v>31</v>
      </c>
      <c r="AN5" s="387"/>
      <c r="AO5" s="387"/>
      <c r="AP5" s="387"/>
      <c r="AQ5" s="387"/>
      <c r="AR5" s="387"/>
      <c r="AS5" s="387"/>
      <c r="AT5" s="388"/>
      <c r="AU5" s="463" t="s">
        <v>32</v>
      </c>
      <c r="AV5" s="464"/>
      <c r="AW5" s="464"/>
      <c r="AX5" s="464"/>
      <c r="AY5" s="393" t="s">
        <v>33</v>
      </c>
      <c r="AZ5" s="394"/>
      <c r="BA5" s="394"/>
      <c r="BB5" s="394"/>
      <c r="BC5" s="394"/>
      <c r="BD5" s="394"/>
      <c r="BE5" s="394"/>
      <c r="BF5" s="394"/>
      <c r="BG5" s="394"/>
      <c r="BH5" s="394"/>
      <c r="BI5" s="394"/>
      <c r="BJ5" s="394"/>
      <c r="BK5" s="394"/>
      <c r="BL5" s="394"/>
      <c r="BM5" s="395"/>
      <c r="BN5" s="413">
        <v>12713499</v>
      </c>
      <c r="BO5" s="414"/>
      <c r="BP5" s="414"/>
      <c r="BQ5" s="414"/>
      <c r="BR5" s="414"/>
      <c r="BS5" s="414"/>
      <c r="BT5" s="414"/>
      <c r="BU5" s="415"/>
      <c r="BV5" s="413">
        <v>12688895</v>
      </c>
      <c r="BW5" s="414"/>
      <c r="BX5" s="414"/>
      <c r="BY5" s="414"/>
      <c r="BZ5" s="414"/>
      <c r="CA5" s="414"/>
      <c r="CB5" s="414"/>
      <c r="CC5" s="415"/>
      <c r="CD5" s="422" t="s">
        <v>34</v>
      </c>
      <c r="CE5" s="367"/>
      <c r="CF5" s="367"/>
      <c r="CG5" s="367"/>
      <c r="CH5" s="367"/>
      <c r="CI5" s="367"/>
      <c r="CJ5" s="367"/>
      <c r="CK5" s="367"/>
      <c r="CL5" s="367"/>
      <c r="CM5" s="367"/>
      <c r="CN5" s="367"/>
      <c r="CO5" s="367"/>
      <c r="CP5" s="367"/>
      <c r="CQ5" s="367"/>
      <c r="CR5" s="367"/>
      <c r="CS5" s="423"/>
      <c r="CT5" s="383">
        <v>89.6</v>
      </c>
      <c r="CU5" s="384"/>
      <c r="CV5" s="384"/>
      <c r="CW5" s="384"/>
      <c r="CX5" s="384"/>
      <c r="CY5" s="384"/>
      <c r="CZ5" s="384"/>
      <c r="DA5" s="385"/>
      <c r="DB5" s="383">
        <v>85.9</v>
      </c>
      <c r="DC5" s="384"/>
      <c r="DD5" s="384"/>
      <c r="DE5" s="384"/>
      <c r="DF5" s="384"/>
      <c r="DG5" s="384"/>
      <c r="DH5" s="384"/>
      <c r="DI5" s="385"/>
    </row>
    <row r="6" spans="1:119" ht="18.75" customHeight="1" x14ac:dyDescent="0.15">
      <c r="A6" s="39"/>
      <c r="B6" s="559" t="s">
        <v>35</v>
      </c>
      <c r="C6" s="428"/>
      <c r="D6" s="428"/>
      <c r="E6" s="560"/>
      <c r="F6" s="560"/>
      <c r="G6" s="560"/>
      <c r="H6" s="560"/>
      <c r="I6" s="560"/>
      <c r="J6" s="560"/>
      <c r="K6" s="560"/>
      <c r="L6" s="560" t="s">
        <v>36</v>
      </c>
      <c r="M6" s="560"/>
      <c r="N6" s="560"/>
      <c r="O6" s="560"/>
      <c r="P6" s="560"/>
      <c r="Q6" s="560"/>
      <c r="R6" s="455"/>
      <c r="S6" s="455"/>
      <c r="T6" s="455"/>
      <c r="U6" s="455"/>
      <c r="V6" s="566"/>
      <c r="W6" s="494" t="s">
        <v>37</v>
      </c>
      <c r="X6" s="427"/>
      <c r="Y6" s="427"/>
      <c r="Z6" s="427"/>
      <c r="AA6" s="427"/>
      <c r="AB6" s="428"/>
      <c r="AC6" s="571" t="s">
        <v>38</v>
      </c>
      <c r="AD6" s="572"/>
      <c r="AE6" s="572"/>
      <c r="AF6" s="572"/>
      <c r="AG6" s="572"/>
      <c r="AH6" s="572"/>
      <c r="AI6" s="572"/>
      <c r="AJ6" s="572"/>
      <c r="AK6" s="572"/>
      <c r="AL6" s="573"/>
      <c r="AM6" s="483" t="s">
        <v>39</v>
      </c>
      <c r="AN6" s="387"/>
      <c r="AO6" s="387"/>
      <c r="AP6" s="387"/>
      <c r="AQ6" s="387"/>
      <c r="AR6" s="387"/>
      <c r="AS6" s="387"/>
      <c r="AT6" s="388"/>
      <c r="AU6" s="463" t="s">
        <v>32</v>
      </c>
      <c r="AV6" s="464"/>
      <c r="AW6" s="464"/>
      <c r="AX6" s="464"/>
      <c r="AY6" s="393" t="s">
        <v>40</v>
      </c>
      <c r="AZ6" s="394"/>
      <c r="BA6" s="394"/>
      <c r="BB6" s="394"/>
      <c r="BC6" s="394"/>
      <c r="BD6" s="394"/>
      <c r="BE6" s="394"/>
      <c r="BF6" s="394"/>
      <c r="BG6" s="394"/>
      <c r="BH6" s="394"/>
      <c r="BI6" s="394"/>
      <c r="BJ6" s="394"/>
      <c r="BK6" s="394"/>
      <c r="BL6" s="394"/>
      <c r="BM6" s="395"/>
      <c r="BN6" s="413">
        <v>502412</v>
      </c>
      <c r="BO6" s="414"/>
      <c r="BP6" s="414"/>
      <c r="BQ6" s="414"/>
      <c r="BR6" s="414"/>
      <c r="BS6" s="414"/>
      <c r="BT6" s="414"/>
      <c r="BU6" s="415"/>
      <c r="BV6" s="413">
        <v>509444</v>
      </c>
      <c r="BW6" s="414"/>
      <c r="BX6" s="414"/>
      <c r="BY6" s="414"/>
      <c r="BZ6" s="414"/>
      <c r="CA6" s="414"/>
      <c r="CB6" s="414"/>
      <c r="CC6" s="415"/>
      <c r="CD6" s="422" t="s">
        <v>41</v>
      </c>
      <c r="CE6" s="367"/>
      <c r="CF6" s="367"/>
      <c r="CG6" s="367"/>
      <c r="CH6" s="367"/>
      <c r="CI6" s="367"/>
      <c r="CJ6" s="367"/>
      <c r="CK6" s="367"/>
      <c r="CL6" s="367"/>
      <c r="CM6" s="367"/>
      <c r="CN6" s="367"/>
      <c r="CO6" s="367"/>
      <c r="CP6" s="367"/>
      <c r="CQ6" s="367"/>
      <c r="CR6" s="367"/>
      <c r="CS6" s="423"/>
      <c r="CT6" s="556">
        <v>90.5</v>
      </c>
      <c r="CU6" s="557"/>
      <c r="CV6" s="557"/>
      <c r="CW6" s="557"/>
      <c r="CX6" s="557"/>
      <c r="CY6" s="557"/>
      <c r="CZ6" s="557"/>
      <c r="DA6" s="558"/>
      <c r="DB6" s="556">
        <v>88.3</v>
      </c>
      <c r="DC6" s="557"/>
      <c r="DD6" s="557"/>
      <c r="DE6" s="557"/>
      <c r="DF6" s="557"/>
      <c r="DG6" s="557"/>
      <c r="DH6" s="557"/>
      <c r="DI6" s="558"/>
    </row>
    <row r="7" spans="1:119" ht="18.75" customHeight="1" x14ac:dyDescent="0.15">
      <c r="A7" s="39"/>
      <c r="B7" s="561"/>
      <c r="C7" s="562"/>
      <c r="D7" s="562"/>
      <c r="E7" s="563"/>
      <c r="F7" s="563"/>
      <c r="G7" s="563"/>
      <c r="H7" s="563"/>
      <c r="I7" s="563"/>
      <c r="J7" s="563"/>
      <c r="K7" s="563"/>
      <c r="L7" s="563"/>
      <c r="M7" s="563"/>
      <c r="N7" s="563"/>
      <c r="O7" s="563"/>
      <c r="P7" s="563"/>
      <c r="Q7" s="563"/>
      <c r="R7" s="567"/>
      <c r="S7" s="567"/>
      <c r="T7" s="567"/>
      <c r="U7" s="567"/>
      <c r="V7" s="568"/>
      <c r="W7" s="554"/>
      <c r="X7" s="364"/>
      <c r="Y7" s="364"/>
      <c r="Z7" s="364"/>
      <c r="AA7" s="364"/>
      <c r="AB7" s="562"/>
      <c r="AC7" s="574"/>
      <c r="AD7" s="365"/>
      <c r="AE7" s="365"/>
      <c r="AF7" s="365"/>
      <c r="AG7" s="365"/>
      <c r="AH7" s="365"/>
      <c r="AI7" s="365"/>
      <c r="AJ7" s="365"/>
      <c r="AK7" s="365"/>
      <c r="AL7" s="575"/>
      <c r="AM7" s="483" t="s">
        <v>42</v>
      </c>
      <c r="AN7" s="387"/>
      <c r="AO7" s="387"/>
      <c r="AP7" s="387"/>
      <c r="AQ7" s="387"/>
      <c r="AR7" s="387"/>
      <c r="AS7" s="387"/>
      <c r="AT7" s="388"/>
      <c r="AU7" s="463" t="s">
        <v>32</v>
      </c>
      <c r="AV7" s="464"/>
      <c r="AW7" s="464"/>
      <c r="AX7" s="464"/>
      <c r="AY7" s="393" t="s">
        <v>43</v>
      </c>
      <c r="AZ7" s="394"/>
      <c r="BA7" s="394"/>
      <c r="BB7" s="394"/>
      <c r="BC7" s="394"/>
      <c r="BD7" s="394"/>
      <c r="BE7" s="394"/>
      <c r="BF7" s="394"/>
      <c r="BG7" s="394"/>
      <c r="BH7" s="394"/>
      <c r="BI7" s="394"/>
      <c r="BJ7" s="394"/>
      <c r="BK7" s="394"/>
      <c r="BL7" s="394"/>
      <c r="BM7" s="395"/>
      <c r="BN7" s="413">
        <v>33906</v>
      </c>
      <c r="BO7" s="414"/>
      <c r="BP7" s="414"/>
      <c r="BQ7" s="414"/>
      <c r="BR7" s="414"/>
      <c r="BS7" s="414"/>
      <c r="BT7" s="414"/>
      <c r="BU7" s="415"/>
      <c r="BV7" s="413">
        <v>105901</v>
      </c>
      <c r="BW7" s="414"/>
      <c r="BX7" s="414"/>
      <c r="BY7" s="414"/>
      <c r="BZ7" s="414"/>
      <c r="CA7" s="414"/>
      <c r="CB7" s="414"/>
      <c r="CC7" s="415"/>
      <c r="CD7" s="422" t="s">
        <v>44</v>
      </c>
      <c r="CE7" s="367"/>
      <c r="CF7" s="367"/>
      <c r="CG7" s="367"/>
      <c r="CH7" s="367"/>
      <c r="CI7" s="367"/>
      <c r="CJ7" s="367"/>
      <c r="CK7" s="367"/>
      <c r="CL7" s="367"/>
      <c r="CM7" s="367"/>
      <c r="CN7" s="367"/>
      <c r="CO7" s="367"/>
      <c r="CP7" s="367"/>
      <c r="CQ7" s="367"/>
      <c r="CR7" s="367"/>
      <c r="CS7" s="423"/>
      <c r="CT7" s="413">
        <v>6945587</v>
      </c>
      <c r="CU7" s="414"/>
      <c r="CV7" s="414"/>
      <c r="CW7" s="414"/>
      <c r="CX7" s="414"/>
      <c r="CY7" s="414"/>
      <c r="CZ7" s="414"/>
      <c r="DA7" s="415"/>
      <c r="DB7" s="413">
        <v>7155458</v>
      </c>
      <c r="DC7" s="414"/>
      <c r="DD7" s="414"/>
      <c r="DE7" s="414"/>
      <c r="DF7" s="414"/>
      <c r="DG7" s="414"/>
      <c r="DH7" s="414"/>
      <c r="DI7" s="415"/>
    </row>
    <row r="8" spans="1:119" ht="18.75" customHeight="1" thickBot="1" x14ac:dyDescent="0.2">
      <c r="A8" s="39"/>
      <c r="B8" s="564"/>
      <c r="C8" s="495"/>
      <c r="D8" s="495"/>
      <c r="E8" s="565"/>
      <c r="F8" s="565"/>
      <c r="G8" s="565"/>
      <c r="H8" s="565"/>
      <c r="I8" s="565"/>
      <c r="J8" s="565"/>
      <c r="K8" s="565"/>
      <c r="L8" s="565"/>
      <c r="M8" s="565"/>
      <c r="N8" s="565"/>
      <c r="O8" s="565"/>
      <c r="P8" s="565"/>
      <c r="Q8" s="565"/>
      <c r="R8" s="569"/>
      <c r="S8" s="569"/>
      <c r="T8" s="569"/>
      <c r="U8" s="569"/>
      <c r="V8" s="570"/>
      <c r="W8" s="479"/>
      <c r="X8" s="480"/>
      <c r="Y8" s="480"/>
      <c r="Z8" s="480"/>
      <c r="AA8" s="480"/>
      <c r="AB8" s="495"/>
      <c r="AC8" s="576"/>
      <c r="AD8" s="577"/>
      <c r="AE8" s="577"/>
      <c r="AF8" s="577"/>
      <c r="AG8" s="577"/>
      <c r="AH8" s="577"/>
      <c r="AI8" s="577"/>
      <c r="AJ8" s="577"/>
      <c r="AK8" s="577"/>
      <c r="AL8" s="578"/>
      <c r="AM8" s="483" t="s">
        <v>45</v>
      </c>
      <c r="AN8" s="387"/>
      <c r="AO8" s="387"/>
      <c r="AP8" s="387"/>
      <c r="AQ8" s="387"/>
      <c r="AR8" s="387"/>
      <c r="AS8" s="387"/>
      <c r="AT8" s="388"/>
      <c r="AU8" s="463" t="s">
        <v>32</v>
      </c>
      <c r="AV8" s="464"/>
      <c r="AW8" s="464"/>
      <c r="AX8" s="464"/>
      <c r="AY8" s="393" t="s">
        <v>46</v>
      </c>
      <c r="AZ8" s="394"/>
      <c r="BA8" s="394"/>
      <c r="BB8" s="394"/>
      <c r="BC8" s="394"/>
      <c r="BD8" s="394"/>
      <c r="BE8" s="394"/>
      <c r="BF8" s="394"/>
      <c r="BG8" s="394"/>
      <c r="BH8" s="394"/>
      <c r="BI8" s="394"/>
      <c r="BJ8" s="394"/>
      <c r="BK8" s="394"/>
      <c r="BL8" s="394"/>
      <c r="BM8" s="395"/>
      <c r="BN8" s="413">
        <v>468506</v>
      </c>
      <c r="BO8" s="414"/>
      <c r="BP8" s="414"/>
      <c r="BQ8" s="414"/>
      <c r="BR8" s="414"/>
      <c r="BS8" s="414"/>
      <c r="BT8" s="414"/>
      <c r="BU8" s="415"/>
      <c r="BV8" s="413">
        <v>403543</v>
      </c>
      <c r="BW8" s="414"/>
      <c r="BX8" s="414"/>
      <c r="BY8" s="414"/>
      <c r="BZ8" s="414"/>
      <c r="CA8" s="414"/>
      <c r="CB8" s="414"/>
      <c r="CC8" s="415"/>
      <c r="CD8" s="422" t="s">
        <v>47</v>
      </c>
      <c r="CE8" s="367"/>
      <c r="CF8" s="367"/>
      <c r="CG8" s="367"/>
      <c r="CH8" s="367"/>
      <c r="CI8" s="367"/>
      <c r="CJ8" s="367"/>
      <c r="CK8" s="367"/>
      <c r="CL8" s="367"/>
      <c r="CM8" s="367"/>
      <c r="CN8" s="367"/>
      <c r="CO8" s="367"/>
      <c r="CP8" s="367"/>
      <c r="CQ8" s="367"/>
      <c r="CR8" s="367"/>
      <c r="CS8" s="423"/>
      <c r="CT8" s="518">
        <v>0.31</v>
      </c>
      <c r="CU8" s="519"/>
      <c r="CV8" s="519"/>
      <c r="CW8" s="519"/>
      <c r="CX8" s="519"/>
      <c r="CY8" s="519"/>
      <c r="CZ8" s="519"/>
      <c r="DA8" s="520"/>
      <c r="DB8" s="518">
        <v>0.3</v>
      </c>
      <c r="DC8" s="519"/>
      <c r="DD8" s="519"/>
      <c r="DE8" s="519"/>
      <c r="DF8" s="519"/>
      <c r="DG8" s="519"/>
      <c r="DH8" s="519"/>
      <c r="DI8" s="520"/>
    </row>
    <row r="9" spans="1:119" ht="18.75" customHeight="1" thickBot="1" x14ac:dyDescent="0.2">
      <c r="A9" s="39"/>
      <c r="B9" s="545" t="s">
        <v>48</v>
      </c>
      <c r="C9" s="546"/>
      <c r="D9" s="546"/>
      <c r="E9" s="546"/>
      <c r="F9" s="546"/>
      <c r="G9" s="546"/>
      <c r="H9" s="546"/>
      <c r="I9" s="546"/>
      <c r="J9" s="546"/>
      <c r="K9" s="466"/>
      <c r="L9" s="547" t="s">
        <v>49</v>
      </c>
      <c r="M9" s="548"/>
      <c r="N9" s="548"/>
      <c r="O9" s="548"/>
      <c r="P9" s="548"/>
      <c r="Q9" s="549"/>
      <c r="R9" s="550">
        <v>16428</v>
      </c>
      <c r="S9" s="551"/>
      <c r="T9" s="551"/>
      <c r="U9" s="551"/>
      <c r="V9" s="552"/>
      <c r="W9" s="477" t="s">
        <v>50</v>
      </c>
      <c r="X9" s="478"/>
      <c r="Y9" s="478"/>
      <c r="Z9" s="478"/>
      <c r="AA9" s="478"/>
      <c r="AB9" s="478"/>
      <c r="AC9" s="478"/>
      <c r="AD9" s="478"/>
      <c r="AE9" s="478"/>
      <c r="AF9" s="478"/>
      <c r="AG9" s="478"/>
      <c r="AH9" s="478"/>
      <c r="AI9" s="478"/>
      <c r="AJ9" s="478"/>
      <c r="AK9" s="478"/>
      <c r="AL9" s="553"/>
      <c r="AM9" s="483" t="s">
        <v>51</v>
      </c>
      <c r="AN9" s="387"/>
      <c r="AO9" s="387"/>
      <c r="AP9" s="387"/>
      <c r="AQ9" s="387"/>
      <c r="AR9" s="387"/>
      <c r="AS9" s="387"/>
      <c r="AT9" s="388"/>
      <c r="AU9" s="463" t="s">
        <v>32</v>
      </c>
      <c r="AV9" s="464"/>
      <c r="AW9" s="464"/>
      <c r="AX9" s="464"/>
      <c r="AY9" s="393" t="s">
        <v>52</v>
      </c>
      <c r="AZ9" s="394"/>
      <c r="BA9" s="394"/>
      <c r="BB9" s="394"/>
      <c r="BC9" s="394"/>
      <c r="BD9" s="394"/>
      <c r="BE9" s="394"/>
      <c r="BF9" s="394"/>
      <c r="BG9" s="394"/>
      <c r="BH9" s="394"/>
      <c r="BI9" s="394"/>
      <c r="BJ9" s="394"/>
      <c r="BK9" s="394"/>
      <c r="BL9" s="394"/>
      <c r="BM9" s="395"/>
      <c r="BN9" s="413">
        <v>64963</v>
      </c>
      <c r="BO9" s="414"/>
      <c r="BP9" s="414"/>
      <c r="BQ9" s="414"/>
      <c r="BR9" s="414"/>
      <c r="BS9" s="414"/>
      <c r="BT9" s="414"/>
      <c r="BU9" s="415"/>
      <c r="BV9" s="413">
        <v>25354</v>
      </c>
      <c r="BW9" s="414"/>
      <c r="BX9" s="414"/>
      <c r="BY9" s="414"/>
      <c r="BZ9" s="414"/>
      <c r="CA9" s="414"/>
      <c r="CB9" s="414"/>
      <c r="CC9" s="415"/>
      <c r="CD9" s="422" t="s">
        <v>53</v>
      </c>
      <c r="CE9" s="367"/>
      <c r="CF9" s="367"/>
      <c r="CG9" s="367"/>
      <c r="CH9" s="367"/>
      <c r="CI9" s="367"/>
      <c r="CJ9" s="367"/>
      <c r="CK9" s="367"/>
      <c r="CL9" s="367"/>
      <c r="CM9" s="367"/>
      <c r="CN9" s="367"/>
      <c r="CO9" s="367"/>
      <c r="CP9" s="367"/>
      <c r="CQ9" s="367"/>
      <c r="CR9" s="367"/>
      <c r="CS9" s="423"/>
      <c r="CT9" s="383">
        <v>14.4</v>
      </c>
      <c r="CU9" s="384"/>
      <c r="CV9" s="384"/>
      <c r="CW9" s="384"/>
      <c r="CX9" s="384"/>
      <c r="CY9" s="384"/>
      <c r="CZ9" s="384"/>
      <c r="DA9" s="385"/>
      <c r="DB9" s="383">
        <v>14.5</v>
      </c>
      <c r="DC9" s="384"/>
      <c r="DD9" s="384"/>
      <c r="DE9" s="384"/>
      <c r="DF9" s="384"/>
      <c r="DG9" s="384"/>
      <c r="DH9" s="384"/>
      <c r="DI9" s="385"/>
    </row>
    <row r="10" spans="1:119" ht="18.75" customHeight="1" thickBot="1" x14ac:dyDescent="0.2">
      <c r="A10" s="39"/>
      <c r="B10" s="545"/>
      <c r="C10" s="546"/>
      <c r="D10" s="546"/>
      <c r="E10" s="546"/>
      <c r="F10" s="546"/>
      <c r="G10" s="546"/>
      <c r="H10" s="546"/>
      <c r="I10" s="546"/>
      <c r="J10" s="546"/>
      <c r="K10" s="466"/>
      <c r="L10" s="386" t="s">
        <v>54</v>
      </c>
      <c r="M10" s="387"/>
      <c r="N10" s="387"/>
      <c r="O10" s="387"/>
      <c r="P10" s="387"/>
      <c r="Q10" s="388"/>
      <c r="R10" s="389">
        <v>17955</v>
      </c>
      <c r="S10" s="390"/>
      <c r="T10" s="390"/>
      <c r="U10" s="390"/>
      <c r="V10" s="392"/>
      <c r="W10" s="554"/>
      <c r="X10" s="364"/>
      <c r="Y10" s="364"/>
      <c r="Z10" s="364"/>
      <c r="AA10" s="364"/>
      <c r="AB10" s="364"/>
      <c r="AC10" s="364"/>
      <c r="AD10" s="364"/>
      <c r="AE10" s="364"/>
      <c r="AF10" s="364"/>
      <c r="AG10" s="364"/>
      <c r="AH10" s="364"/>
      <c r="AI10" s="364"/>
      <c r="AJ10" s="364"/>
      <c r="AK10" s="364"/>
      <c r="AL10" s="555"/>
      <c r="AM10" s="483" t="s">
        <v>55</v>
      </c>
      <c r="AN10" s="387"/>
      <c r="AO10" s="387"/>
      <c r="AP10" s="387"/>
      <c r="AQ10" s="387"/>
      <c r="AR10" s="387"/>
      <c r="AS10" s="387"/>
      <c r="AT10" s="388"/>
      <c r="AU10" s="463" t="s">
        <v>56</v>
      </c>
      <c r="AV10" s="464"/>
      <c r="AW10" s="464"/>
      <c r="AX10" s="464"/>
      <c r="AY10" s="393" t="s">
        <v>57</v>
      </c>
      <c r="AZ10" s="394"/>
      <c r="BA10" s="394"/>
      <c r="BB10" s="394"/>
      <c r="BC10" s="394"/>
      <c r="BD10" s="394"/>
      <c r="BE10" s="394"/>
      <c r="BF10" s="394"/>
      <c r="BG10" s="394"/>
      <c r="BH10" s="394"/>
      <c r="BI10" s="394"/>
      <c r="BJ10" s="394"/>
      <c r="BK10" s="394"/>
      <c r="BL10" s="394"/>
      <c r="BM10" s="395"/>
      <c r="BN10" s="413">
        <v>739652</v>
      </c>
      <c r="BO10" s="414"/>
      <c r="BP10" s="414"/>
      <c r="BQ10" s="414"/>
      <c r="BR10" s="414"/>
      <c r="BS10" s="414"/>
      <c r="BT10" s="414"/>
      <c r="BU10" s="415"/>
      <c r="BV10" s="413">
        <v>830842</v>
      </c>
      <c r="BW10" s="414"/>
      <c r="BX10" s="414"/>
      <c r="BY10" s="414"/>
      <c r="BZ10" s="414"/>
      <c r="CA10" s="414"/>
      <c r="CB10" s="414"/>
      <c r="CC10" s="415"/>
      <c r="CD10" s="42" t="s">
        <v>58</v>
      </c>
      <c r="CE10" s="43"/>
      <c r="CF10" s="43"/>
      <c r="CG10" s="43"/>
      <c r="CH10" s="43"/>
      <c r="CI10" s="43"/>
      <c r="CJ10" s="43"/>
      <c r="CK10" s="43"/>
      <c r="CL10" s="43"/>
      <c r="CM10" s="43"/>
      <c r="CN10" s="43"/>
      <c r="CO10" s="43"/>
      <c r="CP10" s="43"/>
      <c r="CQ10" s="43"/>
      <c r="CR10" s="43"/>
      <c r="CS10" s="44"/>
      <c r="CT10" s="45"/>
      <c r="CU10" s="46"/>
      <c r="CV10" s="46"/>
      <c r="CW10" s="46"/>
      <c r="CX10" s="46"/>
      <c r="CY10" s="46"/>
      <c r="CZ10" s="46"/>
      <c r="DA10" s="47"/>
      <c r="DB10" s="45"/>
      <c r="DC10" s="46"/>
      <c r="DD10" s="46"/>
      <c r="DE10" s="46"/>
      <c r="DF10" s="46"/>
      <c r="DG10" s="46"/>
      <c r="DH10" s="46"/>
      <c r="DI10" s="47"/>
    </row>
    <row r="11" spans="1:119" ht="18.75" customHeight="1" thickBot="1" x14ac:dyDescent="0.2">
      <c r="A11" s="39"/>
      <c r="B11" s="545"/>
      <c r="C11" s="546"/>
      <c r="D11" s="546"/>
      <c r="E11" s="546"/>
      <c r="F11" s="546"/>
      <c r="G11" s="546"/>
      <c r="H11" s="546"/>
      <c r="I11" s="546"/>
      <c r="J11" s="546"/>
      <c r="K11" s="466"/>
      <c r="L11" s="368" t="s">
        <v>59</v>
      </c>
      <c r="M11" s="369"/>
      <c r="N11" s="369"/>
      <c r="O11" s="369"/>
      <c r="P11" s="369"/>
      <c r="Q11" s="370"/>
      <c r="R11" s="542" t="s">
        <v>60</v>
      </c>
      <c r="S11" s="543"/>
      <c r="T11" s="543"/>
      <c r="U11" s="543"/>
      <c r="V11" s="544"/>
      <c r="W11" s="554"/>
      <c r="X11" s="364"/>
      <c r="Y11" s="364"/>
      <c r="Z11" s="364"/>
      <c r="AA11" s="364"/>
      <c r="AB11" s="364"/>
      <c r="AC11" s="364"/>
      <c r="AD11" s="364"/>
      <c r="AE11" s="364"/>
      <c r="AF11" s="364"/>
      <c r="AG11" s="364"/>
      <c r="AH11" s="364"/>
      <c r="AI11" s="364"/>
      <c r="AJ11" s="364"/>
      <c r="AK11" s="364"/>
      <c r="AL11" s="555"/>
      <c r="AM11" s="483" t="s">
        <v>61</v>
      </c>
      <c r="AN11" s="387"/>
      <c r="AO11" s="387"/>
      <c r="AP11" s="387"/>
      <c r="AQ11" s="387"/>
      <c r="AR11" s="387"/>
      <c r="AS11" s="387"/>
      <c r="AT11" s="388"/>
      <c r="AU11" s="463" t="s">
        <v>32</v>
      </c>
      <c r="AV11" s="464"/>
      <c r="AW11" s="464"/>
      <c r="AX11" s="464"/>
      <c r="AY11" s="393" t="s">
        <v>62</v>
      </c>
      <c r="AZ11" s="394"/>
      <c r="BA11" s="394"/>
      <c r="BB11" s="394"/>
      <c r="BC11" s="394"/>
      <c r="BD11" s="394"/>
      <c r="BE11" s="394"/>
      <c r="BF11" s="394"/>
      <c r="BG11" s="394"/>
      <c r="BH11" s="394"/>
      <c r="BI11" s="394"/>
      <c r="BJ11" s="394"/>
      <c r="BK11" s="394"/>
      <c r="BL11" s="394"/>
      <c r="BM11" s="395"/>
      <c r="BN11" s="413">
        <v>0</v>
      </c>
      <c r="BO11" s="414"/>
      <c r="BP11" s="414"/>
      <c r="BQ11" s="414"/>
      <c r="BR11" s="414"/>
      <c r="BS11" s="414"/>
      <c r="BT11" s="414"/>
      <c r="BU11" s="415"/>
      <c r="BV11" s="413">
        <v>0</v>
      </c>
      <c r="BW11" s="414"/>
      <c r="BX11" s="414"/>
      <c r="BY11" s="414"/>
      <c r="BZ11" s="414"/>
      <c r="CA11" s="414"/>
      <c r="CB11" s="414"/>
      <c r="CC11" s="415"/>
      <c r="CD11" s="422" t="s">
        <v>63</v>
      </c>
      <c r="CE11" s="367"/>
      <c r="CF11" s="367"/>
      <c r="CG11" s="367"/>
      <c r="CH11" s="367"/>
      <c r="CI11" s="367"/>
      <c r="CJ11" s="367"/>
      <c r="CK11" s="367"/>
      <c r="CL11" s="367"/>
      <c r="CM11" s="367"/>
      <c r="CN11" s="367"/>
      <c r="CO11" s="367"/>
      <c r="CP11" s="367"/>
      <c r="CQ11" s="367"/>
      <c r="CR11" s="367"/>
      <c r="CS11" s="423"/>
      <c r="CT11" s="518" t="s">
        <v>64</v>
      </c>
      <c r="CU11" s="519"/>
      <c r="CV11" s="519"/>
      <c r="CW11" s="519"/>
      <c r="CX11" s="519"/>
      <c r="CY11" s="519"/>
      <c r="CZ11" s="519"/>
      <c r="DA11" s="520"/>
      <c r="DB11" s="518" t="s">
        <v>64</v>
      </c>
      <c r="DC11" s="519"/>
      <c r="DD11" s="519"/>
      <c r="DE11" s="519"/>
      <c r="DF11" s="519"/>
      <c r="DG11" s="519"/>
      <c r="DH11" s="519"/>
      <c r="DI11" s="520"/>
    </row>
    <row r="12" spans="1:119" ht="18.75" customHeight="1" x14ac:dyDescent="0.15">
      <c r="A12" s="39"/>
      <c r="B12" s="521" t="s">
        <v>65</v>
      </c>
      <c r="C12" s="522"/>
      <c r="D12" s="522"/>
      <c r="E12" s="522"/>
      <c r="F12" s="522"/>
      <c r="G12" s="522"/>
      <c r="H12" s="522"/>
      <c r="I12" s="522"/>
      <c r="J12" s="522"/>
      <c r="K12" s="523"/>
      <c r="L12" s="530" t="s">
        <v>66</v>
      </c>
      <c r="M12" s="531"/>
      <c r="N12" s="531"/>
      <c r="O12" s="531"/>
      <c r="P12" s="531"/>
      <c r="Q12" s="532"/>
      <c r="R12" s="533">
        <v>16625</v>
      </c>
      <c r="S12" s="534"/>
      <c r="T12" s="534"/>
      <c r="U12" s="534"/>
      <c r="V12" s="535"/>
      <c r="W12" s="536" t="s">
        <v>24</v>
      </c>
      <c r="X12" s="464"/>
      <c r="Y12" s="464"/>
      <c r="Z12" s="464"/>
      <c r="AA12" s="464"/>
      <c r="AB12" s="537"/>
      <c r="AC12" s="538" t="s">
        <v>67</v>
      </c>
      <c r="AD12" s="539"/>
      <c r="AE12" s="539"/>
      <c r="AF12" s="539"/>
      <c r="AG12" s="540"/>
      <c r="AH12" s="538" t="s">
        <v>68</v>
      </c>
      <c r="AI12" s="539"/>
      <c r="AJ12" s="539"/>
      <c r="AK12" s="539"/>
      <c r="AL12" s="541"/>
      <c r="AM12" s="483" t="s">
        <v>69</v>
      </c>
      <c r="AN12" s="387"/>
      <c r="AO12" s="387"/>
      <c r="AP12" s="387"/>
      <c r="AQ12" s="387"/>
      <c r="AR12" s="387"/>
      <c r="AS12" s="387"/>
      <c r="AT12" s="388"/>
      <c r="AU12" s="463" t="s">
        <v>32</v>
      </c>
      <c r="AV12" s="464"/>
      <c r="AW12" s="464"/>
      <c r="AX12" s="464"/>
      <c r="AY12" s="393" t="s">
        <v>70</v>
      </c>
      <c r="AZ12" s="394"/>
      <c r="BA12" s="394"/>
      <c r="BB12" s="394"/>
      <c r="BC12" s="394"/>
      <c r="BD12" s="394"/>
      <c r="BE12" s="394"/>
      <c r="BF12" s="394"/>
      <c r="BG12" s="394"/>
      <c r="BH12" s="394"/>
      <c r="BI12" s="394"/>
      <c r="BJ12" s="394"/>
      <c r="BK12" s="394"/>
      <c r="BL12" s="394"/>
      <c r="BM12" s="395"/>
      <c r="BN12" s="413">
        <v>1035637</v>
      </c>
      <c r="BO12" s="414"/>
      <c r="BP12" s="414"/>
      <c r="BQ12" s="414"/>
      <c r="BR12" s="414"/>
      <c r="BS12" s="414"/>
      <c r="BT12" s="414"/>
      <c r="BU12" s="415"/>
      <c r="BV12" s="413">
        <v>975697</v>
      </c>
      <c r="BW12" s="414"/>
      <c r="BX12" s="414"/>
      <c r="BY12" s="414"/>
      <c r="BZ12" s="414"/>
      <c r="CA12" s="414"/>
      <c r="CB12" s="414"/>
      <c r="CC12" s="415"/>
      <c r="CD12" s="422" t="s">
        <v>71</v>
      </c>
      <c r="CE12" s="367"/>
      <c r="CF12" s="367"/>
      <c r="CG12" s="367"/>
      <c r="CH12" s="367"/>
      <c r="CI12" s="367"/>
      <c r="CJ12" s="367"/>
      <c r="CK12" s="367"/>
      <c r="CL12" s="367"/>
      <c r="CM12" s="367"/>
      <c r="CN12" s="367"/>
      <c r="CO12" s="367"/>
      <c r="CP12" s="367"/>
      <c r="CQ12" s="367"/>
      <c r="CR12" s="367"/>
      <c r="CS12" s="423"/>
      <c r="CT12" s="518" t="s">
        <v>64</v>
      </c>
      <c r="CU12" s="519"/>
      <c r="CV12" s="519"/>
      <c r="CW12" s="519"/>
      <c r="CX12" s="519"/>
      <c r="CY12" s="519"/>
      <c r="CZ12" s="519"/>
      <c r="DA12" s="520"/>
      <c r="DB12" s="518" t="s">
        <v>64</v>
      </c>
      <c r="DC12" s="519"/>
      <c r="DD12" s="519"/>
      <c r="DE12" s="519"/>
      <c r="DF12" s="519"/>
      <c r="DG12" s="519"/>
      <c r="DH12" s="519"/>
      <c r="DI12" s="520"/>
    </row>
    <row r="13" spans="1:119" ht="18.75" customHeight="1" x14ac:dyDescent="0.15">
      <c r="A13" s="39"/>
      <c r="B13" s="524"/>
      <c r="C13" s="525"/>
      <c r="D13" s="525"/>
      <c r="E13" s="525"/>
      <c r="F13" s="525"/>
      <c r="G13" s="525"/>
      <c r="H13" s="525"/>
      <c r="I13" s="525"/>
      <c r="J13" s="525"/>
      <c r="K13" s="526"/>
      <c r="L13" s="48"/>
      <c r="M13" s="506" t="s">
        <v>72</v>
      </c>
      <c r="N13" s="507"/>
      <c r="O13" s="507"/>
      <c r="P13" s="507"/>
      <c r="Q13" s="508"/>
      <c r="R13" s="509">
        <v>16474</v>
      </c>
      <c r="S13" s="510"/>
      <c r="T13" s="510"/>
      <c r="U13" s="510"/>
      <c r="V13" s="511"/>
      <c r="W13" s="494" t="s">
        <v>73</v>
      </c>
      <c r="X13" s="427"/>
      <c r="Y13" s="427"/>
      <c r="Z13" s="427"/>
      <c r="AA13" s="427"/>
      <c r="AB13" s="428"/>
      <c r="AC13" s="389">
        <v>2080</v>
      </c>
      <c r="AD13" s="390"/>
      <c r="AE13" s="390"/>
      <c r="AF13" s="390"/>
      <c r="AG13" s="391"/>
      <c r="AH13" s="389">
        <v>2268</v>
      </c>
      <c r="AI13" s="390"/>
      <c r="AJ13" s="390"/>
      <c r="AK13" s="390"/>
      <c r="AL13" s="392"/>
      <c r="AM13" s="483" t="s">
        <v>74</v>
      </c>
      <c r="AN13" s="387"/>
      <c r="AO13" s="387"/>
      <c r="AP13" s="387"/>
      <c r="AQ13" s="387"/>
      <c r="AR13" s="387"/>
      <c r="AS13" s="387"/>
      <c r="AT13" s="388"/>
      <c r="AU13" s="463" t="s">
        <v>56</v>
      </c>
      <c r="AV13" s="464"/>
      <c r="AW13" s="464"/>
      <c r="AX13" s="464"/>
      <c r="AY13" s="393" t="s">
        <v>75</v>
      </c>
      <c r="AZ13" s="394"/>
      <c r="BA13" s="394"/>
      <c r="BB13" s="394"/>
      <c r="BC13" s="394"/>
      <c r="BD13" s="394"/>
      <c r="BE13" s="394"/>
      <c r="BF13" s="394"/>
      <c r="BG13" s="394"/>
      <c r="BH13" s="394"/>
      <c r="BI13" s="394"/>
      <c r="BJ13" s="394"/>
      <c r="BK13" s="394"/>
      <c r="BL13" s="394"/>
      <c r="BM13" s="395"/>
      <c r="BN13" s="413">
        <v>-231022</v>
      </c>
      <c r="BO13" s="414"/>
      <c r="BP13" s="414"/>
      <c r="BQ13" s="414"/>
      <c r="BR13" s="414"/>
      <c r="BS13" s="414"/>
      <c r="BT13" s="414"/>
      <c r="BU13" s="415"/>
      <c r="BV13" s="413">
        <v>-119501</v>
      </c>
      <c r="BW13" s="414"/>
      <c r="BX13" s="414"/>
      <c r="BY13" s="414"/>
      <c r="BZ13" s="414"/>
      <c r="CA13" s="414"/>
      <c r="CB13" s="414"/>
      <c r="CC13" s="415"/>
      <c r="CD13" s="422" t="s">
        <v>76</v>
      </c>
      <c r="CE13" s="367"/>
      <c r="CF13" s="367"/>
      <c r="CG13" s="367"/>
      <c r="CH13" s="367"/>
      <c r="CI13" s="367"/>
      <c r="CJ13" s="367"/>
      <c r="CK13" s="367"/>
      <c r="CL13" s="367"/>
      <c r="CM13" s="367"/>
      <c r="CN13" s="367"/>
      <c r="CO13" s="367"/>
      <c r="CP13" s="367"/>
      <c r="CQ13" s="367"/>
      <c r="CR13" s="367"/>
      <c r="CS13" s="423"/>
      <c r="CT13" s="383">
        <v>11.7</v>
      </c>
      <c r="CU13" s="384"/>
      <c r="CV13" s="384"/>
      <c r="CW13" s="384"/>
      <c r="CX13" s="384"/>
      <c r="CY13" s="384"/>
      <c r="CZ13" s="384"/>
      <c r="DA13" s="385"/>
      <c r="DB13" s="383">
        <v>11.5</v>
      </c>
      <c r="DC13" s="384"/>
      <c r="DD13" s="384"/>
      <c r="DE13" s="384"/>
      <c r="DF13" s="384"/>
      <c r="DG13" s="384"/>
      <c r="DH13" s="384"/>
      <c r="DI13" s="385"/>
    </row>
    <row r="14" spans="1:119" ht="18.75" customHeight="1" thickBot="1" x14ac:dyDescent="0.2">
      <c r="A14" s="39"/>
      <c r="B14" s="524"/>
      <c r="C14" s="525"/>
      <c r="D14" s="525"/>
      <c r="E14" s="525"/>
      <c r="F14" s="525"/>
      <c r="G14" s="525"/>
      <c r="H14" s="525"/>
      <c r="I14" s="525"/>
      <c r="J14" s="525"/>
      <c r="K14" s="526"/>
      <c r="L14" s="499" t="s">
        <v>77</v>
      </c>
      <c r="M14" s="516"/>
      <c r="N14" s="516"/>
      <c r="O14" s="516"/>
      <c r="P14" s="516"/>
      <c r="Q14" s="517"/>
      <c r="R14" s="509">
        <v>16934</v>
      </c>
      <c r="S14" s="510"/>
      <c r="T14" s="510"/>
      <c r="U14" s="510"/>
      <c r="V14" s="511"/>
      <c r="W14" s="512"/>
      <c r="X14" s="430"/>
      <c r="Y14" s="430"/>
      <c r="Z14" s="430"/>
      <c r="AA14" s="430"/>
      <c r="AB14" s="431"/>
      <c r="AC14" s="502">
        <v>24.1</v>
      </c>
      <c r="AD14" s="503"/>
      <c r="AE14" s="503"/>
      <c r="AF14" s="503"/>
      <c r="AG14" s="504"/>
      <c r="AH14" s="502">
        <v>25.4</v>
      </c>
      <c r="AI14" s="503"/>
      <c r="AJ14" s="503"/>
      <c r="AK14" s="503"/>
      <c r="AL14" s="505"/>
      <c r="AM14" s="483"/>
      <c r="AN14" s="387"/>
      <c r="AO14" s="387"/>
      <c r="AP14" s="387"/>
      <c r="AQ14" s="387"/>
      <c r="AR14" s="387"/>
      <c r="AS14" s="387"/>
      <c r="AT14" s="388"/>
      <c r="AU14" s="463"/>
      <c r="AV14" s="464"/>
      <c r="AW14" s="464"/>
      <c r="AX14" s="464"/>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78</v>
      </c>
      <c r="CE14" s="420"/>
      <c r="CF14" s="420"/>
      <c r="CG14" s="420"/>
      <c r="CH14" s="420"/>
      <c r="CI14" s="420"/>
      <c r="CJ14" s="420"/>
      <c r="CK14" s="420"/>
      <c r="CL14" s="420"/>
      <c r="CM14" s="420"/>
      <c r="CN14" s="420"/>
      <c r="CO14" s="420"/>
      <c r="CP14" s="420"/>
      <c r="CQ14" s="420"/>
      <c r="CR14" s="420"/>
      <c r="CS14" s="421"/>
      <c r="CT14" s="513">
        <v>84.3</v>
      </c>
      <c r="CU14" s="514"/>
      <c r="CV14" s="514"/>
      <c r="CW14" s="514"/>
      <c r="CX14" s="514"/>
      <c r="CY14" s="514"/>
      <c r="CZ14" s="514"/>
      <c r="DA14" s="515"/>
      <c r="DB14" s="513">
        <v>90.5</v>
      </c>
      <c r="DC14" s="514"/>
      <c r="DD14" s="514"/>
      <c r="DE14" s="514"/>
      <c r="DF14" s="514"/>
      <c r="DG14" s="514"/>
      <c r="DH14" s="514"/>
      <c r="DI14" s="515"/>
    </row>
    <row r="15" spans="1:119" ht="18.75" customHeight="1" x14ac:dyDescent="0.15">
      <c r="A15" s="39"/>
      <c r="B15" s="524"/>
      <c r="C15" s="525"/>
      <c r="D15" s="525"/>
      <c r="E15" s="525"/>
      <c r="F15" s="525"/>
      <c r="G15" s="525"/>
      <c r="H15" s="525"/>
      <c r="I15" s="525"/>
      <c r="J15" s="525"/>
      <c r="K15" s="526"/>
      <c r="L15" s="48"/>
      <c r="M15" s="506" t="s">
        <v>72</v>
      </c>
      <c r="N15" s="507"/>
      <c r="O15" s="507"/>
      <c r="P15" s="507"/>
      <c r="Q15" s="508"/>
      <c r="R15" s="509">
        <v>16799</v>
      </c>
      <c r="S15" s="510"/>
      <c r="T15" s="510"/>
      <c r="U15" s="510"/>
      <c r="V15" s="511"/>
      <c r="W15" s="494" t="s">
        <v>79</v>
      </c>
      <c r="X15" s="427"/>
      <c r="Y15" s="427"/>
      <c r="Z15" s="427"/>
      <c r="AA15" s="427"/>
      <c r="AB15" s="428"/>
      <c r="AC15" s="389">
        <v>1964</v>
      </c>
      <c r="AD15" s="390"/>
      <c r="AE15" s="390"/>
      <c r="AF15" s="390"/>
      <c r="AG15" s="391"/>
      <c r="AH15" s="389">
        <v>2087</v>
      </c>
      <c r="AI15" s="390"/>
      <c r="AJ15" s="390"/>
      <c r="AK15" s="390"/>
      <c r="AL15" s="392"/>
      <c r="AM15" s="483"/>
      <c r="AN15" s="387"/>
      <c r="AO15" s="387"/>
      <c r="AP15" s="387"/>
      <c r="AQ15" s="387"/>
      <c r="AR15" s="387"/>
      <c r="AS15" s="387"/>
      <c r="AT15" s="388"/>
      <c r="AU15" s="463"/>
      <c r="AV15" s="464"/>
      <c r="AW15" s="464"/>
      <c r="AX15" s="464"/>
      <c r="AY15" s="405" t="s">
        <v>80</v>
      </c>
      <c r="AZ15" s="406"/>
      <c r="BA15" s="406"/>
      <c r="BB15" s="406"/>
      <c r="BC15" s="406"/>
      <c r="BD15" s="406"/>
      <c r="BE15" s="406"/>
      <c r="BF15" s="406"/>
      <c r="BG15" s="406"/>
      <c r="BH15" s="406"/>
      <c r="BI15" s="406"/>
      <c r="BJ15" s="406"/>
      <c r="BK15" s="406"/>
      <c r="BL15" s="406"/>
      <c r="BM15" s="407"/>
      <c r="BN15" s="408">
        <v>1955410</v>
      </c>
      <c r="BO15" s="409"/>
      <c r="BP15" s="409"/>
      <c r="BQ15" s="409"/>
      <c r="BR15" s="409"/>
      <c r="BS15" s="409"/>
      <c r="BT15" s="409"/>
      <c r="BU15" s="410"/>
      <c r="BV15" s="408">
        <v>1908988</v>
      </c>
      <c r="BW15" s="409"/>
      <c r="BX15" s="409"/>
      <c r="BY15" s="409"/>
      <c r="BZ15" s="409"/>
      <c r="CA15" s="409"/>
      <c r="CB15" s="409"/>
      <c r="CC15" s="410"/>
      <c r="CD15" s="496" t="s">
        <v>81</v>
      </c>
      <c r="CE15" s="497"/>
      <c r="CF15" s="497"/>
      <c r="CG15" s="497"/>
      <c r="CH15" s="497"/>
      <c r="CI15" s="497"/>
      <c r="CJ15" s="497"/>
      <c r="CK15" s="497"/>
      <c r="CL15" s="497"/>
      <c r="CM15" s="497"/>
      <c r="CN15" s="497"/>
      <c r="CO15" s="497"/>
      <c r="CP15" s="497"/>
      <c r="CQ15" s="497"/>
      <c r="CR15" s="497"/>
      <c r="CS15" s="498"/>
      <c r="CT15" s="49"/>
      <c r="CU15" s="50"/>
      <c r="CV15" s="50"/>
      <c r="CW15" s="50"/>
      <c r="CX15" s="50"/>
      <c r="CY15" s="50"/>
      <c r="CZ15" s="50"/>
      <c r="DA15" s="51"/>
      <c r="DB15" s="49"/>
      <c r="DC15" s="50"/>
      <c r="DD15" s="50"/>
      <c r="DE15" s="50"/>
      <c r="DF15" s="50"/>
      <c r="DG15" s="50"/>
      <c r="DH15" s="50"/>
      <c r="DI15" s="51"/>
    </row>
    <row r="16" spans="1:119" ht="18.75" customHeight="1" x14ac:dyDescent="0.15">
      <c r="A16" s="39"/>
      <c r="B16" s="524"/>
      <c r="C16" s="525"/>
      <c r="D16" s="525"/>
      <c r="E16" s="525"/>
      <c r="F16" s="525"/>
      <c r="G16" s="525"/>
      <c r="H16" s="525"/>
      <c r="I16" s="525"/>
      <c r="J16" s="525"/>
      <c r="K16" s="526"/>
      <c r="L16" s="499" t="s">
        <v>82</v>
      </c>
      <c r="M16" s="500"/>
      <c r="N16" s="500"/>
      <c r="O16" s="500"/>
      <c r="P16" s="500"/>
      <c r="Q16" s="501"/>
      <c r="R16" s="491" t="s">
        <v>83</v>
      </c>
      <c r="S16" s="492"/>
      <c r="T16" s="492"/>
      <c r="U16" s="492"/>
      <c r="V16" s="493"/>
      <c r="W16" s="512"/>
      <c r="X16" s="430"/>
      <c r="Y16" s="430"/>
      <c r="Z16" s="430"/>
      <c r="AA16" s="430"/>
      <c r="AB16" s="431"/>
      <c r="AC16" s="502">
        <v>22.8</v>
      </c>
      <c r="AD16" s="503"/>
      <c r="AE16" s="503"/>
      <c r="AF16" s="503"/>
      <c r="AG16" s="504"/>
      <c r="AH16" s="502">
        <v>23.4</v>
      </c>
      <c r="AI16" s="503"/>
      <c r="AJ16" s="503"/>
      <c r="AK16" s="503"/>
      <c r="AL16" s="505"/>
      <c r="AM16" s="483"/>
      <c r="AN16" s="387"/>
      <c r="AO16" s="387"/>
      <c r="AP16" s="387"/>
      <c r="AQ16" s="387"/>
      <c r="AR16" s="387"/>
      <c r="AS16" s="387"/>
      <c r="AT16" s="388"/>
      <c r="AU16" s="463"/>
      <c r="AV16" s="464"/>
      <c r="AW16" s="464"/>
      <c r="AX16" s="464"/>
      <c r="AY16" s="393" t="s">
        <v>84</v>
      </c>
      <c r="AZ16" s="394"/>
      <c r="BA16" s="394"/>
      <c r="BB16" s="394"/>
      <c r="BC16" s="394"/>
      <c r="BD16" s="394"/>
      <c r="BE16" s="394"/>
      <c r="BF16" s="394"/>
      <c r="BG16" s="394"/>
      <c r="BH16" s="394"/>
      <c r="BI16" s="394"/>
      <c r="BJ16" s="394"/>
      <c r="BK16" s="394"/>
      <c r="BL16" s="394"/>
      <c r="BM16" s="395"/>
      <c r="BN16" s="413">
        <v>6390885</v>
      </c>
      <c r="BO16" s="414"/>
      <c r="BP16" s="414"/>
      <c r="BQ16" s="414"/>
      <c r="BR16" s="414"/>
      <c r="BS16" s="414"/>
      <c r="BT16" s="414"/>
      <c r="BU16" s="415"/>
      <c r="BV16" s="413">
        <v>6436618</v>
      </c>
      <c r="BW16" s="414"/>
      <c r="BX16" s="414"/>
      <c r="BY16" s="414"/>
      <c r="BZ16" s="414"/>
      <c r="CA16" s="414"/>
      <c r="CB16" s="414"/>
      <c r="CC16" s="415"/>
      <c r="CD16" s="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row>
    <row r="17" spans="1:113" ht="18.75" customHeight="1" thickBot="1" x14ac:dyDescent="0.2">
      <c r="A17" s="39"/>
      <c r="B17" s="527"/>
      <c r="C17" s="528"/>
      <c r="D17" s="528"/>
      <c r="E17" s="528"/>
      <c r="F17" s="528"/>
      <c r="G17" s="528"/>
      <c r="H17" s="528"/>
      <c r="I17" s="528"/>
      <c r="J17" s="528"/>
      <c r="K17" s="529"/>
      <c r="L17" s="53"/>
      <c r="M17" s="488" t="s">
        <v>85</v>
      </c>
      <c r="N17" s="489"/>
      <c r="O17" s="489"/>
      <c r="P17" s="489"/>
      <c r="Q17" s="490"/>
      <c r="R17" s="491" t="s">
        <v>86</v>
      </c>
      <c r="S17" s="492"/>
      <c r="T17" s="492"/>
      <c r="U17" s="492"/>
      <c r="V17" s="493"/>
      <c r="W17" s="494" t="s">
        <v>87</v>
      </c>
      <c r="X17" s="427"/>
      <c r="Y17" s="427"/>
      <c r="Z17" s="427"/>
      <c r="AA17" s="427"/>
      <c r="AB17" s="428"/>
      <c r="AC17" s="389">
        <v>4580</v>
      </c>
      <c r="AD17" s="390"/>
      <c r="AE17" s="390"/>
      <c r="AF17" s="390"/>
      <c r="AG17" s="391"/>
      <c r="AH17" s="389">
        <v>4567</v>
      </c>
      <c r="AI17" s="390"/>
      <c r="AJ17" s="390"/>
      <c r="AK17" s="390"/>
      <c r="AL17" s="392"/>
      <c r="AM17" s="483"/>
      <c r="AN17" s="387"/>
      <c r="AO17" s="387"/>
      <c r="AP17" s="387"/>
      <c r="AQ17" s="387"/>
      <c r="AR17" s="387"/>
      <c r="AS17" s="387"/>
      <c r="AT17" s="388"/>
      <c r="AU17" s="463"/>
      <c r="AV17" s="464"/>
      <c r="AW17" s="464"/>
      <c r="AX17" s="464"/>
      <c r="AY17" s="393" t="s">
        <v>88</v>
      </c>
      <c r="AZ17" s="394"/>
      <c r="BA17" s="394"/>
      <c r="BB17" s="394"/>
      <c r="BC17" s="394"/>
      <c r="BD17" s="394"/>
      <c r="BE17" s="394"/>
      <c r="BF17" s="394"/>
      <c r="BG17" s="394"/>
      <c r="BH17" s="394"/>
      <c r="BI17" s="394"/>
      <c r="BJ17" s="394"/>
      <c r="BK17" s="394"/>
      <c r="BL17" s="394"/>
      <c r="BM17" s="395"/>
      <c r="BN17" s="413">
        <v>2428648</v>
      </c>
      <c r="BO17" s="414"/>
      <c r="BP17" s="414"/>
      <c r="BQ17" s="414"/>
      <c r="BR17" s="414"/>
      <c r="BS17" s="414"/>
      <c r="BT17" s="414"/>
      <c r="BU17" s="415"/>
      <c r="BV17" s="413">
        <v>2360141</v>
      </c>
      <c r="BW17" s="414"/>
      <c r="BX17" s="414"/>
      <c r="BY17" s="414"/>
      <c r="BZ17" s="414"/>
      <c r="CA17" s="414"/>
      <c r="CB17" s="414"/>
      <c r="CC17" s="415"/>
      <c r="CD17" s="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row>
    <row r="18" spans="1:113" ht="18.75" customHeight="1" thickBot="1" x14ac:dyDescent="0.2">
      <c r="A18" s="39"/>
      <c r="B18" s="465" t="s">
        <v>89</v>
      </c>
      <c r="C18" s="466"/>
      <c r="D18" s="466"/>
      <c r="E18" s="467"/>
      <c r="F18" s="467"/>
      <c r="G18" s="467"/>
      <c r="H18" s="467"/>
      <c r="I18" s="467"/>
      <c r="J18" s="467"/>
      <c r="K18" s="467"/>
      <c r="L18" s="484">
        <v>326.5</v>
      </c>
      <c r="M18" s="484"/>
      <c r="N18" s="484"/>
      <c r="O18" s="484"/>
      <c r="P18" s="484"/>
      <c r="Q18" s="484"/>
      <c r="R18" s="485"/>
      <c r="S18" s="485"/>
      <c r="T18" s="485"/>
      <c r="U18" s="485"/>
      <c r="V18" s="486"/>
      <c r="W18" s="479"/>
      <c r="X18" s="480"/>
      <c r="Y18" s="480"/>
      <c r="Z18" s="480"/>
      <c r="AA18" s="480"/>
      <c r="AB18" s="495"/>
      <c r="AC18" s="377">
        <v>53.1</v>
      </c>
      <c r="AD18" s="378"/>
      <c r="AE18" s="378"/>
      <c r="AF18" s="378"/>
      <c r="AG18" s="487"/>
      <c r="AH18" s="377">
        <v>51.2</v>
      </c>
      <c r="AI18" s="378"/>
      <c r="AJ18" s="378"/>
      <c r="AK18" s="378"/>
      <c r="AL18" s="379"/>
      <c r="AM18" s="483"/>
      <c r="AN18" s="387"/>
      <c r="AO18" s="387"/>
      <c r="AP18" s="387"/>
      <c r="AQ18" s="387"/>
      <c r="AR18" s="387"/>
      <c r="AS18" s="387"/>
      <c r="AT18" s="388"/>
      <c r="AU18" s="463"/>
      <c r="AV18" s="464"/>
      <c r="AW18" s="464"/>
      <c r="AX18" s="464"/>
      <c r="AY18" s="393" t="s">
        <v>90</v>
      </c>
      <c r="AZ18" s="394"/>
      <c r="BA18" s="394"/>
      <c r="BB18" s="394"/>
      <c r="BC18" s="394"/>
      <c r="BD18" s="394"/>
      <c r="BE18" s="394"/>
      <c r="BF18" s="394"/>
      <c r="BG18" s="394"/>
      <c r="BH18" s="394"/>
      <c r="BI18" s="394"/>
      <c r="BJ18" s="394"/>
      <c r="BK18" s="394"/>
      <c r="BL18" s="394"/>
      <c r="BM18" s="395"/>
      <c r="BN18" s="413">
        <v>6273657</v>
      </c>
      <c r="BO18" s="414"/>
      <c r="BP18" s="414"/>
      <c r="BQ18" s="414"/>
      <c r="BR18" s="414"/>
      <c r="BS18" s="414"/>
      <c r="BT18" s="414"/>
      <c r="BU18" s="415"/>
      <c r="BV18" s="413">
        <v>6182085</v>
      </c>
      <c r="BW18" s="414"/>
      <c r="BX18" s="414"/>
      <c r="BY18" s="414"/>
      <c r="BZ18" s="414"/>
      <c r="CA18" s="414"/>
      <c r="CB18" s="414"/>
      <c r="CC18" s="415"/>
      <c r="CD18" s="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row>
    <row r="19" spans="1:113" ht="18.75" customHeight="1" thickBot="1" x14ac:dyDescent="0.2">
      <c r="A19" s="39"/>
      <c r="B19" s="465" t="s">
        <v>91</v>
      </c>
      <c r="C19" s="466"/>
      <c r="D19" s="466"/>
      <c r="E19" s="467"/>
      <c r="F19" s="467"/>
      <c r="G19" s="467"/>
      <c r="H19" s="467"/>
      <c r="I19" s="467"/>
      <c r="J19" s="467"/>
      <c r="K19" s="467"/>
      <c r="L19" s="468">
        <v>50</v>
      </c>
      <c r="M19" s="468"/>
      <c r="N19" s="468"/>
      <c r="O19" s="468"/>
      <c r="P19" s="468"/>
      <c r="Q19" s="468"/>
      <c r="R19" s="469"/>
      <c r="S19" s="469"/>
      <c r="T19" s="469"/>
      <c r="U19" s="469"/>
      <c r="V19" s="470"/>
      <c r="W19" s="477"/>
      <c r="X19" s="478"/>
      <c r="Y19" s="478"/>
      <c r="Z19" s="478"/>
      <c r="AA19" s="478"/>
      <c r="AB19" s="478"/>
      <c r="AC19" s="481"/>
      <c r="AD19" s="481"/>
      <c r="AE19" s="481"/>
      <c r="AF19" s="481"/>
      <c r="AG19" s="481"/>
      <c r="AH19" s="481"/>
      <c r="AI19" s="481"/>
      <c r="AJ19" s="481"/>
      <c r="AK19" s="481"/>
      <c r="AL19" s="482"/>
      <c r="AM19" s="483"/>
      <c r="AN19" s="387"/>
      <c r="AO19" s="387"/>
      <c r="AP19" s="387"/>
      <c r="AQ19" s="387"/>
      <c r="AR19" s="387"/>
      <c r="AS19" s="387"/>
      <c r="AT19" s="388"/>
      <c r="AU19" s="463"/>
      <c r="AV19" s="464"/>
      <c r="AW19" s="464"/>
      <c r="AX19" s="464"/>
      <c r="AY19" s="393" t="s">
        <v>92</v>
      </c>
      <c r="AZ19" s="394"/>
      <c r="BA19" s="394"/>
      <c r="BB19" s="394"/>
      <c r="BC19" s="394"/>
      <c r="BD19" s="394"/>
      <c r="BE19" s="394"/>
      <c r="BF19" s="394"/>
      <c r="BG19" s="394"/>
      <c r="BH19" s="394"/>
      <c r="BI19" s="394"/>
      <c r="BJ19" s="394"/>
      <c r="BK19" s="394"/>
      <c r="BL19" s="394"/>
      <c r="BM19" s="395"/>
      <c r="BN19" s="413">
        <v>9350979</v>
      </c>
      <c r="BO19" s="414"/>
      <c r="BP19" s="414"/>
      <c r="BQ19" s="414"/>
      <c r="BR19" s="414"/>
      <c r="BS19" s="414"/>
      <c r="BT19" s="414"/>
      <c r="BU19" s="415"/>
      <c r="BV19" s="413">
        <v>9306842</v>
      </c>
      <c r="BW19" s="414"/>
      <c r="BX19" s="414"/>
      <c r="BY19" s="414"/>
      <c r="BZ19" s="414"/>
      <c r="CA19" s="414"/>
      <c r="CB19" s="414"/>
      <c r="CC19" s="415"/>
      <c r="CD19" s="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row>
    <row r="20" spans="1:113" ht="18.75" customHeight="1" thickBot="1" x14ac:dyDescent="0.2">
      <c r="A20" s="39"/>
      <c r="B20" s="465" t="s">
        <v>93</v>
      </c>
      <c r="C20" s="466"/>
      <c r="D20" s="466"/>
      <c r="E20" s="467"/>
      <c r="F20" s="467"/>
      <c r="G20" s="467"/>
      <c r="H20" s="467"/>
      <c r="I20" s="467"/>
      <c r="J20" s="467"/>
      <c r="K20" s="467"/>
      <c r="L20" s="468">
        <v>5871</v>
      </c>
      <c r="M20" s="468"/>
      <c r="N20" s="468"/>
      <c r="O20" s="468"/>
      <c r="P20" s="468"/>
      <c r="Q20" s="468"/>
      <c r="R20" s="469"/>
      <c r="S20" s="469"/>
      <c r="T20" s="469"/>
      <c r="U20" s="469"/>
      <c r="V20" s="470"/>
      <c r="W20" s="479"/>
      <c r="X20" s="480"/>
      <c r="Y20" s="480"/>
      <c r="Z20" s="480"/>
      <c r="AA20" s="480"/>
      <c r="AB20" s="480"/>
      <c r="AC20" s="471"/>
      <c r="AD20" s="471"/>
      <c r="AE20" s="471"/>
      <c r="AF20" s="471"/>
      <c r="AG20" s="471"/>
      <c r="AH20" s="471"/>
      <c r="AI20" s="471"/>
      <c r="AJ20" s="471"/>
      <c r="AK20" s="471"/>
      <c r="AL20" s="472"/>
      <c r="AM20" s="473"/>
      <c r="AN20" s="369"/>
      <c r="AO20" s="369"/>
      <c r="AP20" s="369"/>
      <c r="AQ20" s="369"/>
      <c r="AR20" s="369"/>
      <c r="AS20" s="369"/>
      <c r="AT20" s="370"/>
      <c r="AU20" s="474"/>
      <c r="AV20" s="475"/>
      <c r="AW20" s="475"/>
      <c r="AX20" s="476"/>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row>
    <row r="21" spans="1:113" ht="18.75" customHeight="1" thickBot="1" x14ac:dyDescent="0.2">
      <c r="A21" s="39"/>
      <c r="B21" s="443" t="s">
        <v>94</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80"/>
      <c r="AZ21" s="381"/>
      <c r="BA21" s="381"/>
      <c r="BB21" s="381"/>
      <c r="BC21" s="381"/>
      <c r="BD21" s="381"/>
      <c r="BE21" s="381"/>
      <c r="BF21" s="381"/>
      <c r="BG21" s="381"/>
      <c r="BH21" s="381"/>
      <c r="BI21" s="381"/>
      <c r="BJ21" s="381"/>
      <c r="BK21" s="381"/>
      <c r="BL21" s="381"/>
      <c r="BM21" s="382"/>
      <c r="BN21" s="416"/>
      <c r="BO21" s="417"/>
      <c r="BP21" s="417"/>
      <c r="BQ21" s="417"/>
      <c r="BR21" s="417"/>
      <c r="BS21" s="417"/>
      <c r="BT21" s="417"/>
      <c r="BU21" s="418"/>
      <c r="BV21" s="416"/>
      <c r="BW21" s="417"/>
      <c r="BX21" s="417"/>
      <c r="BY21" s="417"/>
      <c r="BZ21" s="417"/>
      <c r="CA21" s="417"/>
      <c r="CB21" s="417"/>
      <c r="CC21" s="418"/>
      <c r="CD21" s="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row>
    <row r="22" spans="1:113" ht="18.75" customHeight="1" x14ac:dyDescent="0.15">
      <c r="A22" s="39"/>
      <c r="B22" s="446" t="s">
        <v>95</v>
      </c>
      <c r="C22" s="447"/>
      <c r="D22" s="448"/>
      <c r="E22" s="455" t="s">
        <v>24</v>
      </c>
      <c r="F22" s="427"/>
      <c r="G22" s="427"/>
      <c r="H22" s="427"/>
      <c r="I22" s="427"/>
      <c r="J22" s="427"/>
      <c r="K22" s="428"/>
      <c r="L22" s="455" t="s">
        <v>96</v>
      </c>
      <c r="M22" s="427"/>
      <c r="N22" s="427"/>
      <c r="O22" s="427"/>
      <c r="P22" s="428"/>
      <c r="Q22" s="437" t="s">
        <v>97</v>
      </c>
      <c r="R22" s="438"/>
      <c r="S22" s="438"/>
      <c r="T22" s="438"/>
      <c r="U22" s="438"/>
      <c r="V22" s="456"/>
      <c r="W22" s="458" t="s">
        <v>98</v>
      </c>
      <c r="X22" s="447"/>
      <c r="Y22" s="448"/>
      <c r="Z22" s="455" t="s">
        <v>24</v>
      </c>
      <c r="AA22" s="427"/>
      <c r="AB22" s="427"/>
      <c r="AC22" s="427"/>
      <c r="AD22" s="427"/>
      <c r="AE22" s="427"/>
      <c r="AF22" s="427"/>
      <c r="AG22" s="428"/>
      <c r="AH22" s="426" t="s">
        <v>99</v>
      </c>
      <c r="AI22" s="427"/>
      <c r="AJ22" s="427"/>
      <c r="AK22" s="427"/>
      <c r="AL22" s="428"/>
      <c r="AM22" s="426" t="s">
        <v>100</v>
      </c>
      <c r="AN22" s="432"/>
      <c r="AO22" s="432"/>
      <c r="AP22" s="432"/>
      <c r="AQ22" s="432"/>
      <c r="AR22" s="433"/>
      <c r="AS22" s="437" t="s">
        <v>97</v>
      </c>
      <c r="AT22" s="438"/>
      <c r="AU22" s="438"/>
      <c r="AV22" s="438"/>
      <c r="AW22" s="438"/>
      <c r="AX22" s="439"/>
      <c r="AY22" s="405" t="s">
        <v>101</v>
      </c>
      <c r="AZ22" s="406"/>
      <c r="BA22" s="406"/>
      <c r="BB22" s="406"/>
      <c r="BC22" s="406"/>
      <c r="BD22" s="406"/>
      <c r="BE22" s="406"/>
      <c r="BF22" s="406"/>
      <c r="BG22" s="406"/>
      <c r="BH22" s="406"/>
      <c r="BI22" s="406"/>
      <c r="BJ22" s="406"/>
      <c r="BK22" s="406"/>
      <c r="BL22" s="406"/>
      <c r="BM22" s="407"/>
      <c r="BN22" s="408">
        <v>10929751</v>
      </c>
      <c r="BO22" s="409"/>
      <c r="BP22" s="409"/>
      <c r="BQ22" s="409"/>
      <c r="BR22" s="409"/>
      <c r="BS22" s="409"/>
      <c r="BT22" s="409"/>
      <c r="BU22" s="410"/>
      <c r="BV22" s="408">
        <v>11617820</v>
      </c>
      <c r="BW22" s="409"/>
      <c r="BX22" s="409"/>
      <c r="BY22" s="409"/>
      <c r="BZ22" s="409"/>
      <c r="CA22" s="409"/>
      <c r="CB22" s="409"/>
      <c r="CC22" s="410"/>
      <c r="CD22" s="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row>
    <row r="23" spans="1:113" ht="18.75" customHeight="1" x14ac:dyDescent="0.15">
      <c r="A23" s="39"/>
      <c r="B23" s="449"/>
      <c r="C23" s="450"/>
      <c r="D23" s="451"/>
      <c r="E23" s="429"/>
      <c r="F23" s="430"/>
      <c r="G23" s="430"/>
      <c r="H23" s="430"/>
      <c r="I23" s="430"/>
      <c r="J23" s="430"/>
      <c r="K23" s="431"/>
      <c r="L23" s="429"/>
      <c r="M23" s="430"/>
      <c r="N23" s="430"/>
      <c r="O23" s="430"/>
      <c r="P23" s="431"/>
      <c r="Q23" s="440"/>
      <c r="R23" s="441"/>
      <c r="S23" s="441"/>
      <c r="T23" s="441"/>
      <c r="U23" s="441"/>
      <c r="V23" s="457"/>
      <c r="W23" s="459"/>
      <c r="X23" s="450"/>
      <c r="Y23" s="451"/>
      <c r="Z23" s="429"/>
      <c r="AA23" s="430"/>
      <c r="AB23" s="430"/>
      <c r="AC23" s="430"/>
      <c r="AD23" s="430"/>
      <c r="AE23" s="430"/>
      <c r="AF23" s="430"/>
      <c r="AG23" s="431"/>
      <c r="AH23" s="429"/>
      <c r="AI23" s="430"/>
      <c r="AJ23" s="430"/>
      <c r="AK23" s="430"/>
      <c r="AL23" s="431"/>
      <c r="AM23" s="434"/>
      <c r="AN23" s="435"/>
      <c r="AO23" s="435"/>
      <c r="AP23" s="435"/>
      <c r="AQ23" s="435"/>
      <c r="AR23" s="436"/>
      <c r="AS23" s="440"/>
      <c r="AT23" s="441"/>
      <c r="AU23" s="441"/>
      <c r="AV23" s="441"/>
      <c r="AW23" s="441"/>
      <c r="AX23" s="442"/>
      <c r="AY23" s="393" t="s">
        <v>102</v>
      </c>
      <c r="AZ23" s="394"/>
      <c r="BA23" s="394"/>
      <c r="BB23" s="394"/>
      <c r="BC23" s="394"/>
      <c r="BD23" s="394"/>
      <c r="BE23" s="394"/>
      <c r="BF23" s="394"/>
      <c r="BG23" s="394"/>
      <c r="BH23" s="394"/>
      <c r="BI23" s="394"/>
      <c r="BJ23" s="394"/>
      <c r="BK23" s="394"/>
      <c r="BL23" s="394"/>
      <c r="BM23" s="395"/>
      <c r="BN23" s="413">
        <v>8277707</v>
      </c>
      <c r="BO23" s="414"/>
      <c r="BP23" s="414"/>
      <c r="BQ23" s="414"/>
      <c r="BR23" s="414"/>
      <c r="BS23" s="414"/>
      <c r="BT23" s="414"/>
      <c r="BU23" s="415"/>
      <c r="BV23" s="413">
        <v>8669221</v>
      </c>
      <c r="BW23" s="414"/>
      <c r="BX23" s="414"/>
      <c r="BY23" s="414"/>
      <c r="BZ23" s="414"/>
      <c r="CA23" s="414"/>
      <c r="CB23" s="414"/>
      <c r="CC23" s="415"/>
      <c r="CD23" s="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row>
    <row r="24" spans="1:113" ht="18.75" customHeight="1" thickBot="1" x14ac:dyDescent="0.2">
      <c r="A24" s="39"/>
      <c r="B24" s="449"/>
      <c r="C24" s="450"/>
      <c r="D24" s="451"/>
      <c r="E24" s="386" t="s">
        <v>103</v>
      </c>
      <c r="F24" s="387"/>
      <c r="G24" s="387"/>
      <c r="H24" s="387"/>
      <c r="I24" s="387"/>
      <c r="J24" s="387"/>
      <c r="K24" s="388"/>
      <c r="L24" s="389">
        <v>1</v>
      </c>
      <c r="M24" s="390"/>
      <c r="N24" s="390"/>
      <c r="O24" s="390"/>
      <c r="P24" s="391"/>
      <c r="Q24" s="389">
        <v>6990</v>
      </c>
      <c r="R24" s="390"/>
      <c r="S24" s="390"/>
      <c r="T24" s="390"/>
      <c r="U24" s="390"/>
      <c r="V24" s="391"/>
      <c r="W24" s="459"/>
      <c r="X24" s="450"/>
      <c r="Y24" s="451"/>
      <c r="Z24" s="386" t="s">
        <v>104</v>
      </c>
      <c r="AA24" s="387"/>
      <c r="AB24" s="387"/>
      <c r="AC24" s="387"/>
      <c r="AD24" s="387"/>
      <c r="AE24" s="387"/>
      <c r="AF24" s="387"/>
      <c r="AG24" s="388"/>
      <c r="AH24" s="389">
        <v>148</v>
      </c>
      <c r="AI24" s="390"/>
      <c r="AJ24" s="390"/>
      <c r="AK24" s="390"/>
      <c r="AL24" s="391"/>
      <c r="AM24" s="389">
        <v>448588</v>
      </c>
      <c r="AN24" s="390"/>
      <c r="AO24" s="390"/>
      <c r="AP24" s="390"/>
      <c r="AQ24" s="390"/>
      <c r="AR24" s="391"/>
      <c r="AS24" s="389">
        <v>3031</v>
      </c>
      <c r="AT24" s="390"/>
      <c r="AU24" s="390"/>
      <c r="AV24" s="390"/>
      <c r="AW24" s="390"/>
      <c r="AX24" s="392"/>
      <c r="AY24" s="380" t="s">
        <v>105</v>
      </c>
      <c r="AZ24" s="381"/>
      <c r="BA24" s="381"/>
      <c r="BB24" s="381"/>
      <c r="BC24" s="381"/>
      <c r="BD24" s="381"/>
      <c r="BE24" s="381"/>
      <c r="BF24" s="381"/>
      <c r="BG24" s="381"/>
      <c r="BH24" s="381"/>
      <c r="BI24" s="381"/>
      <c r="BJ24" s="381"/>
      <c r="BK24" s="381"/>
      <c r="BL24" s="381"/>
      <c r="BM24" s="382"/>
      <c r="BN24" s="413">
        <v>7231983</v>
      </c>
      <c r="BO24" s="414"/>
      <c r="BP24" s="414"/>
      <c r="BQ24" s="414"/>
      <c r="BR24" s="414"/>
      <c r="BS24" s="414"/>
      <c r="BT24" s="414"/>
      <c r="BU24" s="415"/>
      <c r="BV24" s="413">
        <v>7587783</v>
      </c>
      <c r="BW24" s="414"/>
      <c r="BX24" s="414"/>
      <c r="BY24" s="414"/>
      <c r="BZ24" s="414"/>
      <c r="CA24" s="414"/>
      <c r="CB24" s="414"/>
      <c r="CC24" s="415"/>
      <c r="CD24" s="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row>
    <row r="25" spans="1:113" ht="18.75" customHeight="1" x14ac:dyDescent="0.15">
      <c r="A25" s="39"/>
      <c r="B25" s="449"/>
      <c r="C25" s="450"/>
      <c r="D25" s="451"/>
      <c r="E25" s="386" t="s">
        <v>106</v>
      </c>
      <c r="F25" s="387"/>
      <c r="G25" s="387"/>
      <c r="H25" s="387"/>
      <c r="I25" s="387"/>
      <c r="J25" s="387"/>
      <c r="K25" s="388"/>
      <c r="L25" s="389">
        <v>1</v>
      </c>
      <c r="M25" s="390"/>
      <c r="N25" s="390"/>
      <c r="O25" s="390"/>
      <c r="P25" s="391"/>
      <c r="Q25" s="389">
        <v>5460</v>
      </c>
      <c r="R25" s="390"/>
      <c r="S25" s="390"/>
      <c r="T25" s="390"/>
      <c r="U25" s="390"/>
      <c r="V25" s="391"/>
      <c r="W25" s="459"/>
      <c r="X25" s="450"/>
      <c r="Y25" s="451"/>
      <c r="Z25" s="386" t="s">
        <v>107</v>
      </c>
      <c r="AA25" s="387"/>
      <c r="AB25" s="387"/>
      <c r="AC25" s="387"/>
      <c r="AD25" s="387"/>
      <c r="AE25" s="387"/>
      <c r="AF25" s="387"/>
      <c r="AG25" s="388"/>
      <c r="AH25" s="389" t="s">
        <v>64</v>
      </c>
      <c r="AI25" s="390"/>
      <c r="AJ25" s="390"/>
      <c r="AK25" s="390"/>
      <c r="AL25" s="391"/>
      <c r="AM25" s="389" t="s">
        <v>64</v>
      </c>
      <c r="AN25" s="390"/>
      <c r="AO25" s="390"/>
      <c r="AP25" s="390"/>
      <c r="AQ25" s="390"/>
      <c r="AR25" s="391"/>
      <c r="AS25" s="389" t="s">
        <v>64</v>
      </c>
      <c r="AT25" s="390"/>
      <c r="AU25" s="390"/>
      <c r="AV25" s="390"/>
      <c r="AW25" s="390"/>
      <c r="AX25" s="392"/>
      <c r="AY25" s="405" t="s">
        <v>108</v>
      </c>
      <c r="AZ25" s="406"/>
      <c r="BA25" s="406"/>
      <c r="BB25" s="406"/>
      <c r="BC25" s="406"/>
      <c r="BD25" s="406"/>
      <c r="BE25" s="406"/>
      <c r="BF25" s="406"/>
      <c r="BG25" s="406"/>
      <c r="BH25" s="406"/>
      <c r="BI25" s="406"/>
      <c r="BJ25" s="406"/>
      <c r="BK25" s="406"/>
      <c r="BL25" s="406"/>
      <c r="BM25" s="407"/>
      <c r="BN25" s="408">
        <v>196888</v>
      </c>
      <c r="BO25" s="409"/>
      <c r="BP25" s="409"/>
      <c r="BQ25" s="409"/>
      <c r="BR25" s="409"/>
      <c r="BS25" s="409"/>
      <c r="BT25" s="409"/>
      <c r="BU25" s="410"/>
      <c r="BV25" s="408">
        <v>304122</v>
      </c>
      <c r="BW25" s="409"/>
      <c r="BX25" s="409"/>
      <c r="BY25" s="409"/>
      <c r="BZ25" s="409"/>
      <c r="CA25" s="409"/>
      <c r="CB25" s="409"/>
      <c r="CC25" s="410"/>
      <c r="CD25" s="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3" ht="18.75" customHeight="1" x14ac:dyDescent="0.15">
      <c r="A26" s="39"/>
      <c r="B26" s="449"/>
      <c r="C26" s="450"/>
      <c r="D26" s="451"/>
      <c r="E26" s="386" t="s">
        <v>109</v>
      </c>
      <c r="F26" s="387"/>
      <c r="G26" s="387"/>
      <c r="H26" s="387"/>
      <c r="I26" s="387"/>
      <c r="J26" s="387"/>
      <c r="K26" s="388"/>
      <c r="L26" s="389">
        <v>1</v>
      </c>
      <c r="M26" s="390"/>
      <c r="N26" s="390"/>
      <c r="O26" s="390"/>
      <c r="P26" s="391"/>
      <c r="Q26" s="389">
        <v>4910</v>
      </c>
      <c r="R26" s="390"/>
      <c r="S26" s="390"/>
      <c r="T26" s="390"/>
      <c r="U26" s="390"/>
      <c r="V26" s="391"/>
      <c r="W26" s="459"/>
      <c r="X26" s="450"/>
      <c r="Y26" s="451"/>
      <c r="Z26" s="386" t="s">
        <v>110</v>
      </c>
      <c r="AA26" s="424"/>
      <c r="AB26" s="424"/>
      <c r="AC26" s="424"/>
      <c r="AD26" s="424"/>
      <c r="AE26" s="424"/>
      <c r="AF26" s="424"/>
      <c r="AG26" s="425"/>
      <c r="AH26" s="389" t="s">
        <v>64</v>
      </c>
      <c r="AI26" s="390"/>
      <c r="AJ26" s="390"/>
      <c r="AK26" s="390"/>
      <c r="AL26" s="391"/>
      <c r="AM26" s="389" t="s">
        <v>64</v>
      </c>
      <c r="AN26" s="390"/>
      <c r="AO26" s="390"/>
      <c r="AP26" s="390"/>
      <c r="AQ26" s="390"/>
      <c r="AR26" s="391"/>
      <c r="AS26" s="389" t="s">
        <v>64</v>
      </c>
      <c r="AT26" s="390"/>
      <c r="AU26" s="390"/>
      <c r="AV26" s="390"/>
      <c r="AW26" s="390"/>
      <c r="AX26" s="392"/>
      <c r="AY26" s="422" t="s">
        <v>111</v>
      </c>
      <c r="AZ26" s="367"/>
      <c r="BA26" s="367"/>
      <c r="BB26" s="367"/>
      <c r="BC26" s="367"/>
      <c r="BD26" s="367"/>
      <c r="BE26" s="367"/>
      <c r="BF26" s="367"/>
      <c r="BG26" s="367"/>
      <c r="BH26" s="367"/>
      <c r="BI26" s="367"/>
      <c r="BJ26" s="367"/>
      <c r="BK26" s="367"/>
      <c r="BL26" s="367"/>
      <c r="BM26" s="423"/>
      <c r="BN26" s="413" t="s">
        <v>64</v>
      </c>
      <c r="BO26" s="414"/>
      <c r="BP26" s="414"/>
      <c r="BQ26" s="414"/>
      <c r="BR26" s="414"/>
      <c r="BS26" s="414"/>
      <c r="BT26" s="414"/>
      <c r="BU26" s="415"/>
      <c r="BV26" s="413" t="s">
        <v>64</v>
      </c>
      <c r="BW26" s="414"/>
      <c r="BX26" s="414"/>
      <c r="BY26" s="414"/>
      <c r="BZ26" s="414"/>
      <c r="CA26" s="414"/>
      <c r="CB26" s="414"/>
      <c r="CC26" s="415"/>
      <c r="CD26" s="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3" ht="18.75" customHeight="1" thickBot="1" x14ac:dyDescent="0.2">
      <c r="A27" s="39"/>
      <c r="B27" s="449"/>
      <c r="C27" s="450"/>
      <c r="D27" s="451"/>
      <c r="E27" s="386" t="s">
        <v>112</v>
      </c>
      <c r="F27" s="387"/>
      <c r="G27" s="387"/>
      <c r="H27" s="387"/>
      <c r="I27" s="387"/>
      <c r="J27" s="387"/>
      <c r="K27" s="388"/>
      <c r="L27" s="389">
        <v>1</v>
      </c>
      <c r="M27" s="390"/>
      <c r="N27" s="390"/>
      <c r="O27" s="390"/>
      <c r="P27" s="391"/>
      <c r="Q27" s="389">
        <v>2870</v>
      </c>
      <c r="R27" s="390"/>
      <c r="S27" s="390"/>
      <c r="T27" s="390"/>
      <c r="U27" s="390"/>
      <c r="V27" s="391"/>
      <c r="W27" s="459"/>
      <c r="X27" s="450"/>
      <c r="Y27" s="451"/>
      <c r="Z27" s="386" t="s">
        <v>113</v>
      </c>
      <c r="AA27" s="387"/>
      <c r="AB27" s="387"/>
      <c r="AC27" s="387"/>
      <c r="AD27" s="387"/>
      <c r="AE27" s="387"/>
      <c r="AF27" s="387"/>
      <c r="AG27" s="388"/>
      <c r="AH27" s="389">
        <v>1</v>
      </c>
      <c r="AI27" s="390"/>
      <c r="AJ27" s="390"/>
      <c r="AK27" s="390"/>
      <c r="AL27" s="391"/>
      <c r="AM27" s="389" t="s">
        <v>114</v>
      </c>
      <c r="AN27" s="390"/>
      <c r="AO27" s="390"/>
      <c r="AP27" s="390"/>
      <c r="AQ27" s="390"/>
      <c r="AR27" s="391"/>
      <c r="AS27" s="389" t="s">
        <v>114</v>
      </c>
      <c r="AT27" s="390"/>
      <c r="AU27" s="390"/>
      <c r="AV27" s="390"/>
      <c r="AW27" s="390"/>
      <c r="AX27" s="392"/>
      <c r="AY27" s="419" t="s">
        <v>115</v>
      </c>
      <c r="AZ27" s="420"/>
      <c r="BA27" s="420"/>
      <c r="BB27" s="420"/>
      <c r="BC27" s="420"/>
      <c r="BD27" s="420"/>
      <c r="BE27" s="420"/>
      <c r="BF27" s="420"/>
      <c r="BG27" s="420"/>
      <c r="BH27" s="420"/>
      <c r="BI27" s="420"/>
      <c r="BJ27" s="420"/>
      <c r="BK27" s="420"/>
      <c r="BL27" s="420"/>
      <c r="BM27" s="421"/>
      <c r="BN27" s="416">
        <v>245308</v>
      </c>
      <c r="BO27" s="417"/>
      <c r="BP27" s="417"/>
      <c r="BQ27" s="417"/>
      <c r="BR27" s="417"/>
      <c r="BS27" s="417"/>
      <c r="BT27" s="417"/>
      <c r="BU27" s="418"/>
      <c r="BV27" s="416">
        <v>245308</v>
      </c>
      <c r="BW27" s="417"/>
      <c r="BX27" s="417"/>
      <c r="BY27" s="417"/>
      <c r="BZ27" s="417"/>
      <c r="CA27" s="417"/>
      <c r="CB27" s="417"/>
      <c r="CC27" s="418"/>
      <c r="CD27" s="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row>
    <row r="28" spans="1:113" ht="18.75" customHeight="1" x14ac:dyDescent="0.15">
      <c r="A28" s="39"/>
      <c r="B28" s="449"/>
      <c r="C28" s="450"/>
      <c r="D28" s="451"/>
      <c r="E28" s="386" t="s">
        <v>116</v>
      </c>
      <c r="F28" s="387"/>
      <c r="G28" s="387"/>
      <c r="H28" s="387"/>
      <c r="I28" s="387"/>
      <c r="J28" s="387"/>
      <c r="K28" s="388"/>
      <c r="L28" s="389">
        <v>1</v>
      </c>
      <c r="M28" s="390"/>
      <c r="N28" s="390"/>
      <c r="O28" s="390"/>
      <c r="P28" s="391"/>
      <c r="Q28" s="389">
        <v>2330</v>
      </c>
      <c r="R28" s="390"/>
      <c r="S28" s="390"/>
      <c r="T28" s="390"/>
      <c r="U28" s="390"/>
      <c r="V28" s="391"/>
      <c r="W28" s="459"/>
      <c r="X28" s="450"/>
      <c r="Y28" s="451"/>
      <c r="Z28" s="386" t="s">
        <v>117</v>
      </c>
      <c r="AA28" s="387"/>
      <c r="AB28" s="387"/>
      <c r="AC28" s="387"/>
      <c r="AD28" s="387"/>
      <c r="AE28" s="387"/>
      <c r="AF28" s="387"/>
      <c r="AG28" s="388"/>
      <c r="AH28" s="389" t="s">
        <v>64</v>
      </c>
      <c r="AI28" s="390"/>
      <c r="AJ28" s="390"/>
      <c r="AK28" s="390"/>
      <c r="AL28" s="391"/>
      <c r="AM28" s="389" t="s">
        <v>64</v>
      </c>
      <c r="AN28" s="390"/>
      <c r="AO28" s="390"/>
      <c r="AP28" s="390"/>
      <c r="AQ28" s="390"/>
      <c r="AR28" s="391"/>
      <c r="AS28" s="389" t="s">
        <v>64</v>
      </c>
      <c r="AT28" s="390"/>
      <c r="AU28" s="390"/>
      <c r="AV28" s="390"/>
      <c r="AW28" s="390"/>
      <c r="AX28" s="392"/>
      <c r="AY28" s="396" t="s">
        <v>118</v>
      </c>
      <c r="AZ28" s="397"/>
      <c r="BA28" s="397"/>
      <c r="BB28" s="398"/>
      <c r="BC28" s="405" t="s">
        <v>119</v>
      </c>
      <c r="BD28" s="406"/>
      <c r="BE28" s="406"/>
      <c r="BF28" s="406"/>
      <c r="BG28" s="406"/>
      <c r="BH28" s="406"/>
      <c r="BI28" s="406"/>
      <c r="BJ28" s="406"/>
      <c r="BK28" s="406"/>
      <c r="BL28" s="406"/>
      <c r="BM28" s="407"/>
      <c r="BN28" s="408">
        <v>1405975</v>
      </c>
      <c r="BO28" s="409"/>
      <c r="BP28" s="409"/>
      <c r="BQ28" s="409"/>
      <c r="BR28" s="409"/>
      <c r="BS28" s="409"/>
      <c r="BT28" s="409"/>
      <c r="BU28" s="410"/>
      <c r="BV28" s="408">
        <v>1491960</v>
      </c>
      <c r="BW28" s="409"/>
      <c r="BX28" s="409"/>
      <c r="BY28" s="409"/>
      <c r="BZ28" s="409"/>
      <c r="CA28" s="409"/>
      <c r="CB28" s="409"/>
      <c r="CC28" s="410"/>
      <c r="CD28" s="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row>
    <row r="29" spans="1:113" ht="18.75" customHeight="1" x14ac:dyDescent="0.15">
      <c r="A29" s="39"/>
      <c r="B29" s="449"/>
      <c r="C29" s="450"/>
      <c r="D29" s="451"/>
      <c r="E29" s="386" t="s">
        <v>120</v>
      </c>
      <c r="F29" s="387"/>
      <c r="G29" s="387"/>
      <c r="H29" s="387"/>
      <c r="I29" s="387"/>
      <c r="J29" s="387"/>
      <c r="K29" s="388"/>
      <c r="L29" s="389">
        <v>14</v>
      </c>
      <c r="M29" s="390"/>
      <c r="N29" s="390"/>
      <c r="O29" s="390"/>
      <c r="P29" s="391"/>
      <c r="Q29" s="389">
        <v>2250</v>
      </c>
      <c r="R29" s="390"/>
      <c r="S29" s="390"/>
      <c r="T29" s="390"/>
      <c r="U29" s="390"/>
      <c r="V29" s="391"/>
      <c r="W29" s="460"/>
      <c r="X29" s="461"/>
      <c r="Y29" s="462"/>
      <c r="Z29" s="386" t="s">
        <v>121</v>
      </c>
      <c r="AA29" s="387"/>
      <c r="AB29" s="387"/>
      <c r="AC29" s="387"/>
      <c r="AD29" s="387"/>
      <c r="AE29" s="387"/>
      <c r="AF29" s="387"/>
      <c r="AG29" s="388"/>
      <c r="AH29" s="389">
        <v>149</v>
      </c>
      <c r="AI29" s="390"/>
      <c r="AJ29" s="390"/>
      <c r="AK29" s="390"/>
      <c r="AL29" s="391"/>
      <c r="AM29" s="389">
        <v>451347</v>
      </c>
      <c r="AN29" s="390"/>
      <c r="AO29" s="390"/>
      <c r="AP29" s="390"/>
      <c r="AQ29" s="390"/>
      <c r="AR29" s="391"/>
      <c r="AS29" s="389">
        <v>3029</v>
      </c>
      <c r="AT29" s="390"/>
      <c r="AU29" s="390"/>
      <c r="AV29" s="390"/>
      <c r="AW29" s="390"/>
      <c r="AX29" s="392"/>
      <c r="AY29" s="399"/>
      <c r="AZ29" s="400"/>
      <c r="BA29" s="400"/>
      <c r="BB29" s="401"/>
      <c r="BC29" s="393" t="s">
        <v>122</v>
      </c>
      <c r="BD29" s="394"/>
      <c r="BE29" s="394"/>
      <c r="BF29" s="394"/>
      <c r="BG29" s="394"/>
      <c r="BH29" s="394"/>
      <c r="BI29" s="394"/>
      <c r="BJ29" s="394"/>
      <c r="BK29" s="394"/>
      <c r="BL29" s="394"/>
      <c r="BM29" s="395"/>
      <c r="BN29" s="413">
        <v>534990</v>
      </c>
      <c r="BO29" s="414"/>
      <c r="BP29" s="414"/>
      <c r="BQ29" s="414"/>
      <c r="BR29" s="414"/>
      <c r="BS29" s="414"/>
      <c r="BT29" s="414"/>
      <c r="BU29" s="415"/>
      <c r="BV29" s="413">
        <v>484983</v>
      </c>
      <c r="BW29" s="414"/>
      <c r="BX29" s="414"/>
      <c r="BY29" s="414"/>
      <c r="BZ29" s="414"/>
      <c r="CA29" s="414"/>
      <c r="CB29" s="414"/>
      <c r="CC29" s="415"/>
      <c r="CD29" s="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row>
    <row r="30" spans="1:113" ht="18.75" customHeight="1" thickBot="1" x14ac:dyDescent="0.2">
      <c r="A30" s="39"/>
      <c r="B30" s="452"/>
      <c r="C30" s="453"/>
      <c r="D30" s="454"/>
      <c r="E30" s="368"/>
      <c r="F30" s="369"/>
      <c r="G30" s="369"/>
      <c r="H30" s="369"/>
      <c r="I30" s="369"/>
      <c r="J30" s="369"/>
      <c r="K30" s="370"/>
      <c r="L30" s="371"/>
      <c r="M30" s="372"/>
      <c r="N30" s="372"/>
      <c r="O30" s="372"/>
      <c r="P30" s="373"/>
      <c r="Q30" s="371"/>
      <c r="R30" s="372"/>
      <c r="S30" s="372"/>
      <c r="T30" s="372"/>
      <c r="U30" s="372"/>
      <c r="V30" s="373"/>
      <c r="W30" s="374" t="s">
        <v>123</v>
      </c>
      <c r="X30" s="375"/>
      <c r="Y30" s="375"/>
      <c r="Z30" s="375"/>
      <c r="AA30" s="375"/>
      <c r="AB30" s="375"/>
      <c r="AC30" s="375"/>
      <c r="AD30" s="375"/>
      <c r="AE30" s="375"/>
      <c r="AF30" s="375"/>
      <c r="AG30" s="376"/>
      <c r="AH30" s="377">
        <v>96.8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124</v>
      </c>
      <c r="BD30" s="381"/>
      <c r="BE30" s="381"/>
      <c r="BF30" s="381"/>
      <c r="BG30" s="381"/>
      <c r="BH30" s="381"/>
      <c r="BI30" s="381"/>
      <c r="BJ30" s="381"/>
      <c r="BK30" s="381"/>
      <c r="BL30" s="381"/>
      <c r="BM30" s="382"/>
      <c r="BN30" s="416">
        <v>1508019</v>
      </c>
      <c r="BO30" s="417"/>
      <c r="BP30" s="417"/>
      <c r="BQ30" s="417"/>
      <c r="BR30" s="417"/>
      <c r="BS30" s="417"/>
      <c r="BT30" s="417"/>
      <c r="BU30" s="418"/>
      <c r="BV30" s="416">
        <v>1313450</v>
      </c>
      <c r="BW30" s="417"/>
      <c r="BX30" s="417"/>
      <c r="BY30" s="417"/>
      <c r="BZ30" s="417"/>
      <c r="CA30" s="417"/>
      <c r="CB30" s="417"/>
      <c r="CC30" s="418"/>
      <c r="CD30" s="55"/>
      <c r="CE30" s="56"/>
      <c r="CF30" s="56"/>
      <c r="CG30" s="56"/>
      <c r="CH30" s="56"/>
      <c r="CI30" s="56"/>
      <c r="CJ30" s="56"/>
      <c r="CK30" s="56"/>
      <c r="CL30" s="56"/>
      <c r="CM30" s="56"/>
      <c r="CN30" s="56"/>
      <c r="CO30" s="56"/>
      <c r="CP30" s="56"/>
      <c r="CQ30" s="56"/>
      <c r="CR30" s="56"/>
      <c r="CS30" s="57"/>
      <c r="CT30" s="58"/>
      <c r="CU30" s="59"/>
      <c r="CV30" s="59"/>
      <c r="CW30" s="59"/>
      <c r="CX30" s="59"/>
      <c r="CY30" s="59"/>
      <c r="CZ30" s="59"/>
      <c r="DA30" s="60"/>
      <c r="DB30" s="58"/>
      <c r="DC30" s="59"/>
      <c r="DD30" s="59"/>
      <c r="DE30" s="59"/>
      <c r="DF30" s="59"/>
      <c r="DG30" s="59"/>
      <c r="DH30" s="59"/>
      <c r="DI30" s="60"/>
    </row>
    <row r="31" spans="1:113" ht="13.5" customHeight="1" x14ac:dyDescent="0.15">
      <c r="A31" s="39"/>
      <c r="B31" s="61"/>
      <c r="DI31" s="62"/>
    </row>
    <row r="32" spans="1:113" ht="13.5" customHeight="1" x14ac:dyDescent="0.15">
      <c r="A32" s="39"/>
      <c r="B32" s="63"/>
      <c r="C32" s="366" t="s">
        <v>125</v>
      </c>
      <c r="D32" s="366"/>
      <c r="E32" s="366"/>
      <c r="F32" s="366"/>
      <c r="G32" s="366"/>
      <c r="H32" s="366"/>
      <c r="I32" s="366"/>
      <c r="J32" s="366"/>
      <c r="K32" s="366"/>
      <c r="L32" s="366"/>
      <c r="M32" s="366"/>
      <c r="N32" s="366"/>
      <c r="O32" s="366"/>
      <c r="P32" s="366"/>
      <c r="Q32" s="366"/>
      <c r="R32" s="366"/>
      <c r="S32" s="366"/>
      <c r="U32" s="367" t="s">
        <v>126</v>
      </c>
      <c r="V32" s="367"/>
      <c r="W32" s="367"/>
      <c r="X32" s="367"/>
      <c r="Y32" s="367"/>
      <c r="Z32" s="367"/>
      <c r="AA32" s="367"/>
      <c r="AB32" s="367"/>
      <c r="AC32" s="367"/>
      <c r="AD32" s="367"/>
      <c r="AE32" s="367"/>
      <c r="AF32" s="367"/>
      <c r="AG32" s="367"/>
      <c r="AH32" s="367"/>
      <c r="AI32" s="367"/>
      <c r="AJ32" s="367"/>
      <c r="AK32" s="367"/>
      <c r="AM32" s="367" t="s">
        <v>127</v>
      </c>
      <c r="AN32" s="367"/>
      <c r="AO32" s="367"/>
      <c r="AP32" s="367"/>
      <c r="AQ32" s="367"/>
      <c r="AR32" s="367"/>
      <c r="AS32" s="367"/>
      <c r="AT32" s="367"/>
      <c r="AU32" s="367"/>
      <c r="AV32" s="367"/>
      <c r="AW32" s="367"/>
      <c r="AX32" s="367"/>
      <c r="AY32" s="367"/>
      <c r="AZ32" s="367"/>
      <c r="BA32" s="367"/>
      <c r="BB32" s="367"/>
      <c r="BC32" s="367"/>
      <c r="BE32" s="367" t="s">
        <v>128</v>
      </c>
      <c r="BF32" s="367"/>
      <c r="BG32" s="367"/>
      <c r="BH32" s="367"/>
      <c r="BI32" s="367"/>
      <c r="BJ32" s="367"/>
      <c r="BK32" s="367"/>
      <c r="BL32" s="367"/>
      <c r="BM32" s="367"/>
      <c r="BN32" s="367"/>
      <c r="BO32" s="367"/>
      <c r="BP32" s="367"/>
      <c r="BQ32" s="367"/>
      <c r="BR32" s="367"/>
      <c r="BS32" s="367"/>
      <c r="BT32" s="367"/>
      <c r="BU32" s="367"/>
      <c r="BW32" s="367" t="s">
        <v>129</v>
      </c>
      <c r="BX32" s="367"/>
      <c r="BY32" s="367"/>
      <c r="BZ32" s="367"/>
      <c r="CA32" s="367"/>
      <c r="CB32" s="367"/>
      <c r="CC32" s="367"/>
      <c r="CD32" s="367"/>
      <c r="CE32" s="367"/>
      <c r="CF32" s="367"/>
      <c r="CG32" s="367"/>
      <c r="CH32" s="367"/>
      <c r="CI32" s="367"/>
      <c r="CJ32" s="367"/>
      <c r="CK32" s="367"/>
      <c r="CL32" s="367"/>
      <c r="CM32" s="367"/>
      <c r="CO32" s="367" t="s">
        <v>130</v>
      </c>
      <c r="CP32" s="367"/>
      <c r="CQ32" s="367"/>
      <c r="CR32" s="367"/>
      <c r="CS32" s="367"/>
      <c r="CT32" s="367"/>
      <c r="CU32" s="367"/>
      <c r="CV32" s="367"/>
      <c r="CW32" s="367"/>
      <c r="CX32" s="367"/>
      <c r="CY32" s="367"/>
      <c r="CZ32" s="367"/>
      <c r="DA32" s="367"/>
      <c r="DB32" s="367"/>
      <c r="DC32" s="367"/>
      <c r="DD32" s="367"/>
      <c r="DE32" s="367"/>
      <c r="DI32" s="62"/>
    </row>
    <row r="33" spans="1:113" ht="13.5" customHeight="1" x14ac:dyDescent="0.15">
      <c r="A33" s="39"/>
      <c r="B33" s="63"/>
      <c r="C33" s="365" t="s">
        <v>131</v>
      </c>
      <c r="D33" s="365"/>
      <c r="E33" s="364" t="s">
        <v>132</v>
      </c>
      <c r="F33" s="364"/>
      <c r="G33" s="364"/>
      <c r="H33" s="364"/>
      <c r="I33" s="364"/>
      <c r="J33" s="364"/>
      <c r="K33" s="364"/>
      <c r="L33" s="364"/>
      <c r="M33" s="364"/>
      <c r="N33" s="364"/>
      <c r="O33" s="364"/>
      <c r="P33" s="364"/>
      <c r="Q33" s="364"/>
      <c r="R33" s="364"/>
      <c r="S33" s="364"/>
      <c r="T33" s="64"/>
      <c r="U33" s="365" t="s">
        <v>131</v>
      </c>
      <c r="V33" s="365"/>
      <c r="W33" s="364" t="s">
        <v>132</v>
      </c>
      <c r="X33" s="364"/>
      <c r="Y33" s="364"/>
      <c r="Z33" s="364"/>
      <c r="AA33" s="364"/>
      <c r="AB33" s="364"/>
      <c r="AC33" s="364"/>
      <c r="AD33" s="364"/>
      <c r="AE33" s="364"/>
      <c r="AF33" s="364"/>
      <c r="AG33" s="364"/>
      <c r="AH33" s="364"/>
      <c r="AI33" s="364"/>
      <c r="AJ33" s="364"/>
      <c r="AK33" s="364"/>
      <c r="AL33" s="64"/>
      <c r="AM33" s="365" t="s">
        <v>131</v>
      </c>
      <c r="AN33" s="365"/>
      <c r="AO33" s="364" t="s">
        <v>132</v>
      </c>
      <c r="AP33" s="364"/>
      <c r="AQ33" s="364"/>
      <c r="AR33" s="364"/>
      <c r="AS33" s="364"/>
      <c r="AT33" s="364"/>
      <c r="AU33" s="364"/>
      <c r="AV33" s="364"/>
      <c r="AW33" s="364"/>
      <c r="AX33" s="364"/>
      <c r="AY33" s="364"/>
      <c r="AZ33" s="364"/>
      <c r="BA33" s="364"/>
      <c r="BB33" s="364"/>
      <c r="BC33" s="364"/>
      <c r="BD33" s="65"/>
      <c r="BE33" s="364" t="s">
        <v>133</v>
      </c>
      <c r="BF33" s="364"/>
      <c r="BG33" s="364" t="s">
        <v>134</v>
      </c>
      <c r="BH33" s="364"/>
      <c r="BI33" s="364"/>
      <c r="BJ33" s="364"/>
      <c r="BK33" s="364"/>
      <c r="BL33" s="364"/>
      <c r="BM33" s="364"/>
      <c r="BN33" s="364"/>
      <c r="BO33" s="364"/>
      <c r="BP33" s="364"/>
      <c r="BQ33" s="364"/>
      <c r="BR33" s="364"/>
      <c r="BS33" s="364"/>
      <c r="BT33" s="364"/>
      <c r="BU33" s="364"/>
      <c r="BV33" s="65"/>
      <c r="BW33" s="365" t="s">
        <v>133</v>
      </c>
      <c r="BX33" s="365"/>
      <c r="BY33" s="364" t="s">
        <v>135</v>
      </c>
      <c r="BZ33" s="364"/>
      <c r="CA33" s="364"/>
      <c r="CB33" s="364"/>
      <c r="CC33" s="364"/>
      <c r="CD33" s="364"/>
      <c r="CE33" s="364"/>
      <c r="CF33" s="364"/>
      <c r="CG33" s="364"/>
      <c r="CH33" s="364"/>
      <c r="CI33" s="364"/>
      <c r="CJ33" s="364"/>
      <c r="CK33" s="364"/>
      <c r="CL33" s="364"/>
      <c r="CM33" s="364"/>
      <c r="CN33" s="64"/>
      <c r="CO33" s="365" t="s">
        <v>131</v>
      </c>
      <c r="CP33" s="365"/>
      <c r="CQ33" s="364" t="s">
        <v>136</v>
      </c>
      <c r="CR33" s="364"/>
      <c r="CS33" s="364"/>
      <c r="CT33" s="364"/>
      <c r="CU33" s="364"/>
      <c r="CV33" s="364"/>
      <c r="CW33" s="364"/>
      <c r="CX33" s="364"/>
      <c r="CY33" s="364"/>
      <c r="CZ33" s="364"/>
      <c r="DA33" s="364"/>
      <c r="DB33" s="364"/>
      <c r="DC33" s="364"/>
      <c r="DD33" s="364"/>
      <c r="DE33" s="364"/>
      <c r="DF33" s="64"/>
      <c r="DG33" s="363" t="s">
        <v>137</v>
      </c>
      <c r="DH33" s="363"/>
      <c r="DI33" s="66"/>
    </row>
    <row r="34" spans="1:113" ht="32.25" customHeight="1" x14ac:dyDescent="0.15">
      <c r="A34" s="39"/>
      <c r="B34" s="63"/>
      <c r="C34" s="361">
        <f>IF(E34="","",1)</f>
        <v>1</v>
      </c>
      <c r="D34" s="361"/>
      <c r="E34" s="362" t="str">
        <f>IF('各会計、関係団体の財政状況及び健全化判断比率'!B7="","",'各会計、関係団体の財政状況及び健全化判断比率'!B7)</f>
        <v>一般会計</v>
      </c>
      <c r="F34" s="362"/>
      <c r="G34" s="362"/>
      <c r="H34" s="362"/>
      <c r="I34" s="362"/>
      <c r="J34" s="362"/>
      <c r="K34" s="362"/>
      <c r="L34" s="362"/>
      <c r="M34" s="362"/>
      <c r="N34" s="362"/>
      <c r="O34" s="362"/>
      <c r="P34" s="362"/>
      <c r="Q34" s="362"/>
      <c r="R34" s="362"/>
      <c r="S34" s="362"/>
      <c r="T34" s="39"/>
      <c r="U34" s="361">
        <f>IF(W34="","",MAX(C34:D43)+1)</f>
        <v>2</v>
      </c>
      <c r="V34" s="361"/>
      <c r="W34" s="362" t="str">
        <f>IF('各会計、関係団体の財政状況及び健全化判断比率'!B28="","",'各会計、関係団体の財政状況及び健全化判断比率'!B28)</f>
        <v>東北町国民健康保険事業特別会計</v>
      </c>
      <c r="X34" s="362"/>
      <c r="Y34" s="362"/>
      <c r="Z34" s="362"/>
      <c r="AA34" s="362"/>
      <c r="AB34" s="362"/>
      <c r="AC34" s="362"/>
      <c r="AD34" s="362"/>
      <c r="AE34" s="362"/>
      <c r="AF34" s="362"/>
      <c r="AG34" s="362"/>
      <c r="AH34" s="362"/>
      <c r="AI34" s="362"/>
      <c r="AJ34" s="362"/>
      <c r="AK34" s="362"/>
      <c r="AL34" s="39"/>
      <c r="AM34" s="361">
        <f>IF(AO34="","",MAX(C34:D43,U34:V43)+1)</f>
        <v>6</v>
      </c>
      <c r="AN34" s="361"/>
      <c r="AO34" s="362" t="str">
        <f>IF('各会計、関係団体の財政状況及び健全化判断比率'!B32="","",'各会計、関係団体の財政状況及び健全化判断比率'!B32)</f>
        <v>東北町上水道事業会計</v>
      </c>
      <c r="AP34" s="362"/>
      <c r="AQ34" s="362"/>
      <c r="AR34" s="362"/>
      <c r="AS34" s="362"/>
      <c r="AT34" s="362"/>
      <c r="AU34" s="362"/>
      <c r="AV34" s="362"/>
      <c r="AW34" s="362"/>
      <c r="AX34" s="362"/>
      <c r="AY34" s="362"/>
      <c r="AZ34" s="362"/>
      <c r="BA34" s="362"/>
      <c r="BB34" s="362"/>
      <c r="BC34" s="362"/>
      <c r="BD34" s="39"/>
      <c r="BE34" s="361">
        <f>IF(BG34="","",MAX(C34:D43,U34:V43,AM34:AN43)+1)</f>
        <v>7</v>
      </c>
      <c r="BF34" s="361"/>
      <c r="BG34" s="362" t="str">
        <f>IF('各会計、関係団体の財政状況及び健全化判断比率'!B33="","",'各会計、関係団体の財政状況及び健全化判断比率'!B33)</f>
        <v>東北町公共下水道事業特別会計</v>
      </c>
      <c r="BH34" s="362"/>
      <c r="BI34" s="362"/>
      <c r="BJ34" s="362"/>
      <c r="BK34" s="362"/>
      <c r="BL34" s="362"/>
      <c r="BM34" s="362"/>
      <c r="BN34" s="362"/>
      <c r="BO34" s="362"/>
      <c r="BP34" s="362"/>
      <c r="BQ34" s="362"/>
      <c r="BR34" s="362"/>
      <c r="BS34" s="362"/>
      <c r="BT34" s="362"/>
      <c r="BU34" s="362"/>
      <c r="BV34" s="39"/>
      <c r="BW34" s="361">
        <f>IF(BY34="","",MAX(C34:D43,U34:V43,AM34:AN43,BE34:BF43)+1)</f>
        <v>9</v>
      </c>
      <c r="BX34" s="361"/>
      <c r="BY34" s="362" t="str">
        <f>IF('各会計、関係団体の財政状況及び健全化判断比率'!B68="","",'各会計、関係団体の財政状況及び健全化判断比率'!B68)</f>
        <v>中部上北広域事業組合</v>
      </c>
      <c r="BZ34" s="362"/>
      <c r="CA34" s="362"/>
      <c r="CB34" s="362"/>
      <c r="CC34" s="362"/>
      <c r="CD34" s="362"/>
      <c r="CE34" s="362"/>
      <c r="CF34" s="362"/>
      <c r="CG34" s="362"/>
      <c r="CH34" s="362"/>
      <c r="CI34" s="362"/>
      <c r="CJ34" s="362"/>
      <c r="CK34" s="362"/>
      <c r="CL34" s="362"/>
      <c r="CM34" s="362"/>
      <c r="CN34" s="39"/>
      <c r="CO34" s="361">
        <f>IF(CQ34="","",MAX(C34:D43,U34:V43,AM34:AN43,BE34:BF43,BW34:BX43)+1)</f>
        <v>17</v>
      </c>
      <c r="CP34" s="361"/>
      <c r="CQ34" s="362" t="str">
        <f>IF('各会計、関係団体の財政状況及び健全化判断比率'!BS7="","",'各会計、関係団体の財政状況及び健全化判断比率'!BS7)</f>
        <v>東北町土地開発公社</v>
      </c>
      <c r="CR34" s="362"/>
      <c r="CS34" s="362"/>
      <c r="CT34" s="362"/>
      <c r="CU34" s="362"/>
      <c r="CV34" s="362"/>
      <c r="CW34" s="362"/>
      <c r="CX34" s="362"/>
      <c r="CY34" s="362"/>
      <c r="CZ34" s="362"/>
      <c r="DA34" s="362"/>
      <c r="DB34" s="362"/>
      <c r="DC34" s="362"/>
      <c r="DD34" s="362"/>
      <c r="DE34" s="362"/>
      <c r="DG34" s="359" t="str">
        <f>IF('各会計、関係団体の財政状況及び健全化判断比率'!BR7="","",'各会計、関係団体の財政状況及び健全化判断比率'!BR7)</f>
        <v/>
      </c>
      <c r="DH34" s="359"/>
      <c r="DI34" s="66"/>
    </row>
    <row r="35" spans="1:113" ht="32.25" customHeight="1" x14ac:dyDescent="0.15">
      <c r="A35" s="39"/>
      <c r="B35" s="63"/>
      <c r="C35" s="361" t="str">
        <f>IF(E35="","",C34+1)</f>
        <v/>
      </c>
      <c r="D35" s="361"/>
      <c r="E35" s="362" t="str">
        <f>IF('各会計、関係団体の財政状況及び健全化判断比率'!B8="","",'各会計、関係団体の財政状況及び健全化判断比率'!B8)</f>
        <v/>
      </c>
      <c r="F35" s="362"/>
      <c r="G35" s="362"/>
      <c r="H35" s="362"/>
      <c r="I35" s="362"/>
      <c r="J35" s="362"/>
      <c r="K35" s="362"/>
      <c r="L35" s="362"/>
      <c r="M35" s="362"/>
      <c r="N35" s="362"/>
      <c r="O35" s="362"/>
      <c r="P35" s="362"/>
      <c r="Q35" s="362"/>
      <c r="R35" s="362"/>
      <c r="S35" s="362"/>
      <c r="T35" s="39"/>
      <c r="U35" s="361">
        <f>IF(W35="","",U34+1)</f>
        <v>3</v>
      </c>
      <c r="V35" s="361"/>
      <c r="W35" s="362" t="str">
        <f>IF('各会計、関係団体の財政状況及び健全化判断比率'!B29="","",'各会計、関係団体の財政状況及び健全化判断比率'!B29)</f>
        <v>東北町介護保険特別会計</v>
      </c>
      <c r="X35" s="362"/>
      <c r="Y35" s="362"/>
      <c r="Z35" s="362"/>
      <c r="AA35" s="362"/>
      <c r="AB35" s="362"/>
      <c r="AC35" s="362"/>
      <c r="AD35" s="362"/>
      <c r="AE35" s="362"/>
      <c r="AF35" s="362"/>
      <c r="AG35" s="362"/>
      <c r="AH35" s="362"/>
      <c r="AI35" s="362"/>
      <c r="AJ35" s="362"/>
      <c r="AK35" s="362"/>
      <c r="AL35" s="39"/>
      <c r="AM35" s="361" t="str">
        <f t="shared" ref="AM35:AM43" si="0">IF(AO35="","",AM34+1)</f>
        <v/>
      </c>
      <c r="AN35" s="361"/>
      <c r="AO35" s="362"/>
      <c r="AP35" s="362"/>
      <c r="AQ35" s="362"/>
      <c r="AR35" s="362"/>
      <c r="AS35" s="362"/>
      <c r="AT35" s="362"/>
      <c r="AU35" s="362"/>
      <c r="AV35" s="362"/>
      <c r="AW35" s="362"/>
      <c r="AX35" s="362"/>
      <c r="AY35" s="362"/>
      <c r="AZ35" s="362"/>
      <c r="BA35" s="362"/>
      <c r="BB35" s="362"/>
      <c r="BC35" s="362"/>
      <c r="BD35" s="39"/>
      <c r="BE35" s="361">
        <f t="shared" ref="BE35:BE43" si="1">IF(BG35="","",BE34+1)</f>
        <v>8</v>
      </c>
      <c r="BF35" s="361"/>
      <c r="BG35" s="362" t="str">
        <f>IF('各会計、関係団体の財政状況及び健全化判断比率'!B34="","",'各会計、関係団体の財政状況及び健全化判断比率'!B34)</f>
        <v>東北町農業集落排水事業特別会計</v>
      </c>
      <c r="BH35" s="362"/>
      <c r="BI35" s="362"/>
      <c r="BJ35" s="362"/>
      <c r="BK35" s="362"/>
      <c r="BL35" s="362"/>
      <c r="BM35" s="362"/>
      <c r="BN35" s="362"/>
      <c r="BO35" s="362"/>
      <c r="BP35" s="362"/>
      <c r="BQ35" s="362"/>
      <c r="BR35" s="362"/>
      <c r="BS35" s="362"/>
      <c r="BT35" s="362"/>
      <c r="BU35" s="362"/>
      <c r="BV35" s="39"/>
      <c r="BW35" s="361">
        <f t="shared" ref="BW35:BW43" si="2">IF(BY35="","",BW34+1)</f>
        <v>10</v>
      </c>
      <c r="BX35" s="361"/>
      <c r="BY35" s="362" t="str">
        <f>IF('各会計、関係団体の財政状況及び健全化判断比率'!B69="","",'各会計、関係団体の財政状況及び健全化判断比率'!B69)</f>
        <v>中部上北広域事業組合（病院事業会計）</v>
      </c>
      <c r="BZ35" s="362"/>
      <c r="CA35" s="362"/>
      <c r="CB35" s="362"/>
      <c r="CC35" s="362"/>
      <c r="CD35" s="362"/>
      <c r="CE35" s="362"/>
      <c r="CF35" s="362"/>
      <c r="CG35" s="362"/>
      <c r="CH35" s="362"/>
      <c r="CI35" s="362"/>
      <c r="CJ35" s="362"/>
      <c r="CK35" s="362"/>
      <c r="CL35" s="362"/>
      <c r="CM35" s="362"/>
      <c r="CN35" s="39"/>
      <c r="CO35" s="361">
        <f t="shared" ref="CO35:CO43" si="3">IF(CQ35="","",CO34+1)</f>
        <v>18</v>
      </c>
      <c r="CP35" s="361"/>
      <c r="CQ35" s="362" t="str">
        <f>IF('各会計、関係団体の財政状況及び健全化判断比率'!BS8="","",'各会計、関係団体の財政状況及び健全化判断比率'!BS8)</f>
        <v>株式会社おがわら湖</v>
      </c>
      <c r="CR35" s="362"/>
      <c r="CS35" s="362"/>
      <c r="CT35" s="362"/>
      <c r="CU35" s="362"/>
      <c r="CV35" s="362"/>
      <c r="CW35" s="362"/>
      <c r="CX35" s="362"/>
      <c r="CY35" s="362"/>
      <c r="CZ35" s="362"/>
      <c r="DA35" s="362"/>
      <c r="DB35" s="362"/>
      <c r="DC35" s="362"/>
      <c r="DD35" s="362"/>
      <c r="DE35" s="362"/>
      <c r="DG35" s="359" t="str">
        <f>IF('各会計、関係団体の財政状況及び健全化判断比率'!BR8="","",'各会計、関係団体の財政状況及び健全化判断比率'!BR8)</f>
        <v/>
      </c>
      <c r="DH35" s="359"/>
      <c r="DI35" s="66"/>
    </row>
    <row r="36" spans="1:113" ht="32.25" customHeight="1" x14ac:dyDescent="0.15">
      <c r="A36" s="39"/>
      <c r="B36" s="63"/>
      <c r="C36" s="361" t="str">
        <f>IF(E36="","",C35+1)</f>
        <v/>
      </c>
      <c r="D36" s="361"/>
      <c r="E36" s="362" t="str">
        <f>IF('各会計、関係団体の財政状況及び健全化判断比率'!B9="","",'各会計、関係団体の財政状況及び健全化判断比率'!B9)</f>
        <v/>
      </c>
      <c r="F36" s="362"/>
      <c r="G36" s="362"/>
      <c r="H36" s="362"/>
      <c r="I36" s="362"/>
      <c r="J36" s="362"/>
      <c r="K36" s="362"/>
      <c r="L36" s="362"/>
      <c r="M36" s="362"/>
      <c r="N36" s="362"/>
      <c r="O36" s="362"/>
      <c r="P36" s="362"/>
      <c r="Q36" s="362"/>
      <c r="R36" s="362"/>
      <c r="S36" s="362"/>
      <c r="T36" s="39"/>
      <c r="U36" s="361">
        <f t="shared" ref="U36:U43" si="4">IF(W36="","",U35+1)</f>
        <v>4</v>
      </c>
      <c r="V36" s="361"/>
      <c r="W36" s="362" t="str">
        <f>IF('各会計、関係団体の財政状況及び健全化判断比率'!B30="","",'各会計、関係団体の財政状況及び健全化判断比率'!B30)</f>
        <v>東北町後期高齢者医療特別会計</v>
      </c>
      <c r="X36" s="362"/>
      <c r="Y36" s="362"/>
      <c r="Z36" s="362"/>
      <c r="AA36" s="362"/>
      <c r="AB36" s="362"/>
      <c r="AC36" s="362"/>
      <c r="AD36" s="362"/>
      <c r="AE36" s="362"/>
      <c r="AF36" s="362"/>
      <c r="AG36" s="362"/>
      <c r="AH36" s="362"/>
      <c r="AI36" s="362"/>
      <c r="AJ36" s="362"/>
      <c r="AK36" s="362"/>
      <c r="AL36" s="39"/>
      <c r="AM36" s="361" t="str">
        <f t="shared" si="0"/>
        <v/>
      </c>
      <c r="AN36" s="361"/>
      <c r="AO36" s="362"/>
      <c r="AP36" s="362"/>
      <c r="AQ36" s="362"/>
      <c r="AR36" s="362"/>
      <c r="AS36" s="362"/>
      <c r="AT36" s="362"/>
      <c r="AU36" s="362"/>
      <c r="AV36" s="362"/>
      <c r="AW36" s="362"/>
      <c r="AX36" s="362"/>
      <c r="AY36" s="362"/>
      <c r="AZ36" s="362"/>
      <c r="BA36" s="362"/>
      <c r="BB36" s="362"/>
      <c r="BC36" s="362"/>
      <c r="BD36" s="39"/>
      <c r="BE36" s="361" t="str">
        <f t="shared" si="1"/>
        <v/>
      </c>
      <c r="BF36" s="361"/>
      <c r="BG36" s="362"/>
      <c r="BH36" s="362"/>
      <c r="BI36" s="362"/>
      <c r="BJ36" s="362"/>
      <c r="BK36" s="362"/>
      <c r="BL36" s="362"/>
      <c r="BM36" s="362"/>
      <c r="BN36" s="362"/>
      <c r="BO36" s="362"/>
      <c r="BP36" s="362"/>
      <c r="BQ36" s="362"/>
      <c r="BR36" s="362"/>
      <c r="BS36" s="362"/>
      <c r="BT36" s="362"/>
      <c r="BU36" s="362"/>
      <c r="BV36" s="39"/>
      <c r="BW36" s="361">
        <f t="shared" si="2"/>
        <v>11</v>
      </c>
      <c r="BX36" s="361"/>
      <c r="BY36" s="362" t="str">
        <f>IF('各会計、関係団体の財政状況及び健全化判断比率'!B70="","",'各会計、関係団体の財政状況及び健全化判断比率'!B70)</f>
        <v>上北地方教育・福祉事務組合</v>
      </c>
      <c r="BZ36" s="362"/>
      <c r="CA36" s="362"/>
      <c r="CB36" s="362"/>
      <c r="CC36" s="362"/>
      <c r="CD36" s="362"/>
      <c r="CE36" s="362"/>
      <c r="CF36" s="362"/>
      <c r="CG36" s="362"/>
      <c r="CH36" s="362"/>
      <c r="CI36" s="362"/>
      <c r="CJ36" s="362"/>
      <c r="CK36" s="362"/>
      <c r="CL36" s="362"/>
      <c r="CM36" s="362"/>
      <c r="CN36" s="39"/>
      <c r="CO36" s="361" t="str">
        <f t="shared" si="3"/>
        <v/>
      </c>
      <c r="CP36" s="361"/>
      <c r="CQ36" s="362" t="str">
        <f>IF('各会計、関係団体の財政状況及び健全化判断比率'!BS9="","",'各会計、関係団体の財政状況及び健全化判断比率'!BS9)</f>
        <v/>
      </c>
      <c r="CR36" s="362"/>
      <c r="CS36" s="362"/>
      <c r="CT36" s="362"/>
      <c r="CU36" s="362"/>
      <c r="CV36" s="362"/>
      <c r="CW36" s="362"/>
      <c r="CX36" s="362"/>
      <c r="CY36" s="362"/>
      <c r="CZ36" s="362"/>
      <c r="DA36" s="362"/>
      <c r="DB36" s="362"/>
      <c r="DC36" s="362"/>
      <c r="DD36" s="362"/>
      <c r="DE36" s="362"/>
      <c r="DG36" s="359" t="str">
        <f>IF('各会計、関係団体の財政状況及び健全化判断比率'!BR9="","",'各会計、関係団体の財政状況及び健全化判断比率'!BR9)</f>
        <v/>
      </c>
      <c r="DH36" s="359"/>
      <c r="DI36" s="66"/>
    </row>
    <row r="37" spans="1:113" ht="32.25" customHeight="1" x14ac:dyDescent="0.15">
      <c r="A37" s="39"/>
      <c r="B37" s="63"/>
      <c r="C37" s="361" t="str">
        <f>IF(E37="","",C36+1)</f>
        <v/>
      </c>
      <c r="D37" s="361"/>
      <c r="E37" s="362" t="str">
        <f>IF('各会計、関係団体の財政状況及び健全化判断比率'!B10="","",'各会計、関係団体の財政状況及び健全化判断比率'!B10)</f>
        <v/>
      </c>
      <c r="F37" s="362"/>
      <c r="G37" s="362"/>
      <c r="H37" s="362"/>
      <c r="I37" s="362"/>
      <c r="J37" s="362"/>
      <c r="K37" s="362"/>
      <c r="L37" s="362"/>
      <c r="M37" s="362"/>
      <c r="N37" s="362"/>
      <c r="O37" s="362"/>
      <c r="P37" s="362"/>
      <c r="Q37" s="362"/>
      <c r="R37" s="362"/>
      <c r="S37" s="362"/>
      <c r="T37" s="39"/>
      <c r="U37" s="361">
        <f t="shared" si="4"/>
        <v>5</v>
      </c>
      <c r="V37" s="361"/>
      <c r="W37" s="362" t="str">
        <f>IF('各会計、関係団体の財政状況及び健全化判断比率'!B31="","",'各会計、関係団体の財政状況及び健全化判断比率'!B31)</f>
        <v>東北町介護サービス事業特別会計</v>
      </c>
      <c r="X37" s="362"/>
      <c r="Y37" s="362"/>
      <c r="Z37" s="362"/>
      <c r="AA37" s="362"/>
      <c r="AB37" s="362"/>
      <c r="AC37" s="362"/>
      <c r="AD37" s="362"/>
      <c r="AE37" s="362"/>
      <c r="AF37" s="362"/>
      <c r="AG37" s="362"/>
      <c r="AH37" s="362"/>
      <c r="AI37" s="362"/>
      <c r="AJ37" s="362"/>
      <c r="AK37" s="362"/>
      <c r="AL37" s="39"/>
      <c r="AM37" s="361" t="str">
        <f t="shared" si="0"/>
        <v/>
      </c>
      <c r="AN37" s="361"/>
      <c r="AO37" s="362"/>
      <c r="AP37" s="362"/>
      <c r="AQ37" s="362"/>
      <c r="AR37" s="362"/>
      <c r="AS37" s="362"/>
      <c r="AT37" s="362"/>
      <c r="AU37" s="362"/>
      <c r="AV37" s="362"/>
      <c r="AW37" s="362"/>
      <c r="AX37" s="362"/>
      <c r="AY37" s="362"/>
      <c r="AZ37" s="362"/>
      <c r="BA37" s="362"/>
      <c r="BB37" s="362"/>
      <c r="BC37" s="362"/>
      <c r="BD37" s="39"/>
      <c r="BE37" s="361" t="str">
        <f t="shared" si="1"/>
        <v/>
      </c>
      <c r="BF37" s="361"/>
      <c r="BG37" s="362"/>
      <c r="BH37" s="362"/>
      <c r="BI37" s="362"/>
      <c r="BJ37" s="362"/>
      <c r="BK37" s="362"/>
      <c r="BL37" s="362"/>
      <c r="BM37" s="362"/>
      <c r="BN37" s="362"/>
      <c r="BO37" s="362"/>
      <c r="BP37" s="362"/>
      <c r="BQ37" s="362"/>
      <c r="BR37" s="362"/>
      <c r="BS37" s="362"/>
      <c r="BT37" s="362"/>
      <c r="BU37" s="362"/>
      <c r="BV37" s="39"/>
      <c r="BW37" s="361">
        <f t="shared" si="2"/>
        <v>12</v>
      </c>
      <c r="BX37" s="361"/>
      <c r="BY37" s="362" t="str">
        <f>IF('各会計、関係団体の財政状況及び健全化判断比率'!B71="","",'各会計、関係団体の財政状況及び健全化判断比率'!B71)</f>
        <v>青森県市町村総合事務組合</v>
      </c>
      <c r="BZ37" s="362"/>
      <c r="CA37" s="362"/>
      <c r="CB37" s="362"/>
      <c r="CC37" s="362"/>
      <c r="CD37" s="362"/>
      <c r="CE37" s="362"/>
      <c r="CF37" s="362"/>
      <c r="CG37" s="362"/>
      <c r="CH37" s="362"/>
      <c r="CI37" s="362"/>
      <c r="CJ37" s="362"/>
      <c r="CK37" s="362"/>
      <c r="CL37" s="362"/>
      <c r="CM37" s="362"/>
      <c r="CN37" s="39"/>
      <c r="CO37" s="361" t="str">
        <f t="shared" si="3"/>
        <v/>
      </c>
      <c r="CP37" s="361"/>
      <c r="CQ37" s="362" t="str">
        <f>IF('各会計、関係団体の財政状況及び健全化判断比率'!BS10="","",'各会計、関係団体の財政状況及び健全化判断比率'!BS10)</f>
        <v/>
      </c>
      <c r="CR37" s="362"/>
      <c r="CS37" s="362"/>
      <c r="CT37" s="362"/>
      <c r="CU37" s="362"/>
      <c r="CV37" s="362"/>
      <c r="CW37" s="362"/>
      <c r="CX37" s="362"/>
      <c r="CY37" s="362"/>
      <c r="CZ37" s="362"/>
      <c r="DA37" s="362"/>
      <c r="DB37" s="362"/>
      <c r="DC37" s="362"/>
      <c r="DD37" s="362"/>
      <c r="DE37" s="362"/>
      <c r="DG37" s="359" t="str">
        <f>IF('各会計、関係団体の財政状況及び健全化判断比率'!BR10="","",'各会計、関係団体の財政状況及び健全化判断比率'!BR10)</f>
        <v/>
      </c>
      <c r="DH37" s="359"/>
      <c r="DI37" s="66"/>
    </row>
    <row r="38" spans="1:113" ht="32.25" customHeight="1" x14ac:dyDescent="0.15">
      <c r="A38" s="39"/>
      <c r="B38" s="63"/>
      <c r="C38" s="361" t="str">
        <f t="shared" ref="C38:C43" si="5">IF(E38="","",C37+1)</f>
        <v/>
      </c>
      <c r="D38" s="361"/>
      <c r="E38" s="362" t="str">
        <f>IF('各会計、関係団体の財政状況及び健全化判断比率'!B11="","",'各会計、関係団体の財政状況及び健全化判断比率'!B11)</f>
        <v/>
      </c>
      <c r="F38" s="362"/>
      <c r="G38" s="362"/>
      <c r="H38" s="362"/>
      <c r="I38" s="362"/>
      <c r="J38" s="362"/>
      <c r="K38" s="362"/>
      <c r="L38" s="362"/>
      <c r="M38" s="362"/>
      <c r="N38" s="362"/>
      <c r="O38" s="362"/>
      <c r="P38" s="362"/>
      <c r="Q38" s="362"/>
      <c r="R38" s="362"/>
      <c r="S38" s="362"/>
      <c r="T38" s="39"/>
      <c r="U38" s="361" t="str">
        <f t="shared" si="4"/>
        <v/>
      </c>
      <c r="V38" s="361"/>
      <c r="W38" s="362"/>
      <c r="X38" s="362"/>
      <c r="Y38" s="362"/>
      <c r="Z38" s="362"/>
      <c r="AA38" s="362"/>
      <c r="AB38" s="362"/>
      <c r="AC38" s="362"/>
      <c r="AD38" s="362"/>
      <c r="AE38" s="362"/>
      <c r="AF38" s="362"/>
      <c r="AG38" s="362"/>
      <c r="AH38" s="362"/>
      <c r="AI38" s="362"/>
      <c r="AJ38" s="362"/>
      <c r="AK38" s="362"/>
      <c r="AL38" s="39"/>
      <c r="AM38" s="361" t="str">
        <f t="shared" si="0"/>
        <v/>
      </c>
      <c r="AN38" s="361"/>
      <c r="AO38" s="362"/>
      <c r="AP38" s="362"/>
      <c r="AQ38" s="362"/>
      <c r="AR38" s="362"/>
      <c r="AS38" s="362"/>
      <c r="AT38" s="362"/>
      <c r="AU38" s="362"/>
      <c r="AV38" s="362"/>
      <c r="AW38" s="362"/>
      <c r="AX38" s="362"/>
      <c r="AY38" s="362"/>
      <c r="AZ38" s="362"/>
      <c r="BA38" s="362"/>
      <c r="BB38" s="362"/>
      <c r="BC38" s="362"/>
      <c r="BD38" s="39"/>
      <c r="BE38" s="361" t="str">
        <f t="shared" si="1"/>
        <v/>
      </c>
      <c r="BF38" s="361"/>
      <c r="BG38" s="362"/>
      <c r="BH38" s="362"/>
      <c r="BI38" s="362"/>
      <c r="BJ38" s="362"/>
      <c r="BK38" s="362"/>
      <c r="BL38" s="362"/>
      <c r="BM38" s="362"/>
      <c r="BN38" s="362"/>
      <c r="BO38" s="362"/>
      <c r="BP38" s="362"/>
      <c r="BQ38" s="362"/>
      <c r="BR38" s="362"/>
      <c r="BS38" s="362"/>
      <c r="BT38" s="362"/>
      <c r="BU38" s="362"/>
      <c r="BV38" s="39"/>
      <c r="BW38" s="361">
        <f t="shared" si="2"/>
        <v>13</v>
      </c>
      <c r="BX38" s="361"/>
      <c r="BY38" s="362" t="str">
        <f>IF('各会計、関係団体の財政状況及び健全化判断比率'!B72="","",'各会計、関係団体の財政状況及び健全化判断比率'!B72)</f>
        <v>青森県市町村職員退職手当組合</v>
      </c>
      <c r="BZ38" s="362"/>
      <c r="CA38" s="362"/>
      <c r="CB38" s="362"/>
      <c r="CC38" s="362"/>
      <c r="CD38" s="362"/>
      <c r="CE38" s="362"/>
      <c r="CF38" s="362"/>
      <c r="CG38" s="362"/>
      <c r="CH38" s="362"/>
      <c r="CI38" s="362"/>
      <c r="CJ38" s="362"/>
      <c r="CK38" s="362"/>
      <c r="CL38" s="362"/>
      <c r="CM38" s="362"/>
      <c r="CN38" s="39"/>
      <c r="CO38" s="361" t="str">
        <f t="shared" si="3"/>
        <v/>
      </c>
      <c r="CP38" s="361"/>
      <c r="CQ38" s="362" t="str">
        <f>IF('各会計、関係団体の財政状況及び健全化判断比率'!BS11="","",'各会計、関係団体の財政状況及び健全化判断比率'!BS11)</f>
        <v/>
      </c>
      <c r="CR38" s="362"/>
      <c r="CS38" s="362"/>
      <c r="CT38" s="362"/>
      <c r="CU38" s="362"/>
      <c r="CV38" s="362"/>
      <c r="CW38" s="362"/>
      <c r="CX38" s="362"/>
      <c r="CY38" s="362"/>
      <c r="CZ38" s="362"/>
      <c r="DA38" s="362"/>
      <c r="DB38" s="362"/>
      <c r="DC38" s="362"/>
      <c r="DD38" s="362"/>
      <c r="DE38" s="362"/>
      <c r="DG38" s="359" t="str">
        <f>IF('各会計、関係団体の財政状況及び健全化判断比率'!BR11="","",'各会計、関係団体の財政状況及び健全化判断比率'!BR11)</f>
        <v/>
      </c>
      <c r="DH38" s="359"/>
      <c r="DI38" s="66"/>
    </row>
    <row r="39" spans="1:113" ht="32.25" customHeight="1" x14ac:dyDescent="0.15">
      <c r="A39" s="39"/>
      <c r="B39" s="63"/>
      <c r="C39" s="361" t="str">
        <f t="shared" si="5"/>
        <v/>
      </c>
      <c r="D39" s="361"/>
      <c r="E39" s="362" t="str">
        <f>IF('各会計、関係団体の財政状況及び健全化判断比率'!B12="","",'各会計、関係団体の財政状況及び健全化判断比率'!B12)</f>
        <v/>
      </c>
      <c r="F39" s="362"/>
      <c r="G39" s="362"/>
      <c r="H39" s="362"/>
      <c r="I39" s="362"/>
      <c r="J39" s="362"/>
      <c r="K39" s="362"/>
      <c r="L39" s="362"/>
      <c r="M39" s="362"/>
      <c r="N39" s="362"/>
      <c r="O39" s="362"/>
      <c r="P39" s="362"/>
      <c r="Q39" s="362"/>
      <c r="R39" s="362"/>
      <c r="S39" s="362"/>
      <c r="T39" s="39"/>
      <c r="U39" s="361" t="str">
        <f t="shared" si="4"/>
        <v/>
      </c>
      <c r="V39" s="361"/>
      <c r="W39" s="362"/>
      <c r="X39" s="362"/>
      <c r="Y39" s="362"/>
      <c r="Z39" s="362"/>
      <c r="AA39" s="362"/>
      <c r="AB39" s="362"/>
      <c r="AC39" s="362"/>
      <c r="AD39" s="362"/>
      <c r="AE39" s="362"/>
      <c r="AF39" s="362"/>
      <c r="AG39" s="362"/>
      <c r="AH39" s="362"/>
      <c r="AI39" s="362"/>
      <c r="AJ39" s="362"/>
      <c r="AK39" s="362"/>
      <c r="AL39" s="39"/>
      <c r="AM39" s="361" t="str">
        <f t="shared" si="0"/>
        <v/>
      </c>
      <c r="AN39" s="361"/>
      <c r="AO39" s="362"/>
      <c r="AP39" s="362"/>
      <c r="AQ39" s="362"/>
      <c r="AR39" s="362"/>
      <c r="AS39" s="362"/>
      <c r="AT39" s="362"/>
      <c r="AU39" s="362"/>
      <c r="AV39" s="362"/>
      <c r="AW39" s="362"/>
      <c r="AX39" s="362"/>
      <c r="AY39" s="362"/>
      <c r="AZ39" s="362"/>
      <c r="BA39" s="362"/>
      <c r="BB39" s="362"/>
      <c r="BC39" s="362"/>
      <c r="BD39" s="39"/>
      <c r="BE39" s="361" t="str">
        <f t="shared" si="1"/>
        <v/>
      </c>
      <c r="BF39" s="361"/>
      <c r="BG39" s="362"/>
      <c r="BH39" s="362"/>
      <c r="BI39" s="362"/>
      <c r="BJ39" s="362"/>
      <c r="BK39" s="362"/>
      <c r="BL39" s="362"/>
      <c r="BM39" s="362"/>
      <c r="BN39" s="362"/>
      <c r="BO39" s="362"/>
      <c r="BP39" s="362"/>
      <c r="BQ39" s="362"/>
      <c r="BR39" s="362"/>
      <c r="BS39" s="362"/>
      <c r="BT39" s="362"/>
      <c r="BU39" s="362"/>
      <c r="BV39" s="39"/>
      <c r="BW39" s="361">
        <f t="shared" si="2"/>
        <v>14</v>
      </c>
      <c r="BX39" s="361"/>
      <c r="BY39" s="362" t="str">
        <f>IF('各会計、関係団体の財政状況及び健全化判断比率'!B73="","",'各会計、関係団体の財政状況及び健全化判断比率'!B73)</f>
        <v>青森県交通災害共済組合</v>
      </c>
      <c r="BZ39" s="362"/>
      <c r="CA39" s="362"/>
      <c r="CB39" s="362"/>
      <c r="CC39" s="362"/>
      <c r="CD39" s="362"/>
      <c r="CE39" s="362"/>
      <c r="CF39" s="362"/>
      <c r="CG39" s="362"/>
      <c r="CH39" s="362"/>
      <c r="CI39" s="362"/>
      <c r="CJ39" s="362"/>
      <c r="CK39" s="362"/>
      <c r="CL39" s="362"/>
      <c r="CM39" s="362"/>
      <c r="CN39" s="39"/>
      <c r="CO39" s="361" t="str">
        <f t="shared" si="3"/>
        <v/>
      </c>
      <c r="CP39" s="361"/>
      <c r="CQ39" s="362" t="str">
        <f>IF('各会計、関係団体の財政状況及び健全化判断比率'!BS12="","",'各会計、関係団体の財政状況及び健全化判断比率'!BS12)</f>
        <v/>
      </c>
      <c r="CR39" s="362"/>
      <c r="CS39" s="362"/>
      <c r="CT39" s="362"/>
      <c r="CU39" s="362"/>
      <c r="CV39" s="362"/>
      <c r="CW39" s="362"/>
      <c r="CX39" s="362"/>
      <c r="CY39" s="362"/>
      <c r="CZ39" s="362"/>
      <c r="DA39" s="362"/>
      <c r="DB39" s="362"/>
      <c r="DC39" s="362"/>
      <c r="DD39" s="362"/>
      <c r="DE39" s="362"/>
      <c r="DG39" s="359" t="str">
        <f>IF('各会計、関係団体の財政状況及び健全化判断比率'!BR12="","",'各会計、関係団体の財政状況及び健全化判断比率'!BR12)</f>
        <v/>
      </c>
      <c r="DH39" s="359"/>
      <c r="DI39" s="66"/>
    </row>
    <row r="40" spans="1:113" ht="32.25" customHeight="1" x14ac:dyDescent="0.15">
      <c r="A40" s="39"/>
      <c r="B40" s="63"/>
      <c r="C40" s="361" t="str">
        <f t="shared" si="5"/>
        <v/>
      </c>
      <c r="D40" s="361"/>
      <c r="E40" s="362" t="str">
        <f>IF('各会計、関係団体の財政状況及び健全化判断比率'!B13="","",'各会計、関係団体の財政状況及び健全化判断比率'!B13)</f>
        <v/>
      </c>
      <c r="F40" s="362"/>
      <c r="G40" s="362"/>
      <c r="H40" s="362"/>
      <c r="I40" s="362"/>
      <c r="J40" s="362"/>
      <c r="K40" s="362"/>
      <c r="L40" s="362"/>
      <c r="M40" s="362"/>
      <c r="N40" s="362"/>
      <c r="O40" s="362"/>
      <c r="P40" s="362"/>
      <c r="Q40" s="362"/>
      <c r="R40" s="362"/>
      <c r="S40" s="362"/>
      <c r="T40" s="39"/>
      <c r="U40" s="361" t="str">
        <f t="shared" si="4"/>
        <v/>
      </c>
      <c r="V40" s="361"/>
      <c r="W40" s="362"/>
      <c r="X40" s="362"/>
      <c r="Y40" s="362"/>
      <c r="Z40" s="362"/>
      <c r="AA40" s="362"/>
      <c r="AB40" s="362"/>
      <c r="AC40" s="362"/>
      <c r="AD40" s="362"/>
      <c r="AE40" s="362"/>
      <c r="AF40" s="362"/>
      <c r="AG40" s="362"/>
      <c r="AH40" s="362"/>
      <c r="AI40" s="362"/>
      <c r="AJ40" s="362"/>
      <c r="AK40" s="362"/>
      <c r="AL40" s="39"/>
      <c r="AM40" s="361" t="str">
        <f t="shared" si="0"/>
        <v/>
      </c>
      <c r="AN40" s="361"/>
      <c r="AO40" s="362"/>
      <c r="AP40" s="362"/>
      <c r="AQ40" s="362"/>
      <c r="AR40" s="362"/>
      <c r="AS40" s="362"/>
      <c r="AT40" s="362"/>
      <c r="AU40" s="362"/>
      <c r="AV40" s="362"/>
      <c r="AW40" s="362"/>
      <c r="AX40" s="362"/>
      <c r="AY40" s="362"/>
      <c r="AZ40" s="362"/>
      <c r="BA40" s="362"/>
      <c r="BB40" s="362"/>
      <c r="BC40" s="362"/>
      <c r="BD40" s="39"/>
      <c r="BE40" s="361" t="str">
        <f t="shared" si="1"/>
        <v/>
      </c>
      <c r="BF40" s="361"/>
      <c r="BG40" s="362"/>
      <c r="BH40" s="362"/>
      <c r="BI40" s="362"/>
      <c r="BJ40" s="362"/>
      <c r="BK40" s="362"/>
      <c r="BL40" s="362"/>
      <c r="BM40" s="362"/>
      <c r="BN40" s="362"/>
      <c r="BO40" s="362"/>
      <c r="BP40" s="362"/>
      <c r="BQ40" s="362"/>
      <c r="BR40" s="362"/>
      <c r="BS40" s="362"/>
      <c r="BT40" s="362"/>
      <c r="BU40" s="362"/>
      <c r="BV40" s="39"/>
      <c r="BW40" s="361">
        <f t="shared" si="2"/>
        <v>15</v>
      </c>
      <c r="BX40" s="361"/>
      <c r="BY40" s="362" t="str">
        <f>IF('各会計、関係団体の財政状況及び健全化判断比率'!B74="","",'各会計、関係団体の財政状況及び健全化判断比率'!B74)</f>
        <v>青森県後期高齢者医療広域連合（一般会計）</v>
      </c>
      <c r="BZ40" s="362"/>
      <c r="CA40" s="362"/>
      <c r="CB40" s="362"/>
      <c r="CC40" s="362"/>
      <c r="CD40" s="362"/>
      <c r="CE40" s="362"/>
      <c r="CF40" s="362"/>
      <c r="CG40" s="362"/>
      <c r="CH40" s="362"/>
      <c r="CI40" s="362"/>
      <c r="CJ40" s="362"/>
      <c r="CK40" s="362"/>
      <c r="CL40" s="362"/>
      <c r="CM40" s="362"/>
      <c r="CN40" s="39"/>
      <c r="CO40" s="361" t="str">
        <f t="shared" si="3"/>
        <v/>
      </c>
      <c r="CP40" s="361"/>
      <c r="CQ40" s="362" t="str">
        <f>IF('各会計、関係団体の財政状況及び健全化判断比率'!BS13="","",'各会計、関係団体の財政状況及び健全化判断比率'!BS13)</f>
        <v/>
      </c>
      <c r="CR40" s="362"/>
      <c r="CS40" s="362"/>
      <c r="CT40" s="362"/>
      <c r="CU40" s="362"/>
      <c r="CV40" s="362"/>
      <c r="CW40" s="362"/>
      <c r="CX40" s="362"/>
      <c r="CY40" s="362"/>
      <c r="CZ40" s="362"/>
      <c r="DA40" s="362"/>
      <c r="DB40" s="362"/>
      <c r="DC40" s="362"/>
      <c r="DD40" s="362"/>
      <c r="DE40" s="362"/>
      <c r="DG40" s="359" t="str">
        <f>IF('各会計、関係団体の財政状況及び健全化判断比率'!BR13="","",'各会計、関係団体の財政状況及び健全化判断比率'!BR13)</f>
        <v/>
      </c>
      <c r="DH40" s="359"/>
      <c r="DI40" s="66"/>
    </row>
    <row r="41" spans="1:113" ht="32.25" customHeight="1" x14ac:dyDescent="0.15">
      <c r="A41" s="39"/>
      <c r="B41" s="63"/>
      <c r="C41" s="361" t="str">
        <f t="shared" si="5"/>
        <v/>
      </c>
      <c r="D41" s="361"/>
      <c r="E41" s="362" t="str">
        <f>IF('各会計、関係団体の財政状況及び健全化判断比率'!B14="","",'各会計、関係団体の財政状況及び健全化判断比率'!B14)</f>
        <v/>
      </c>
      <c r="F41" s="362"/>
      <c r="G41" s="362"/>
      <c r="H41" s="362"/>
      <c r="I41" s="362"/>
      <c r="J41" s="362"/>
      <c r="K41" s="362"/>
      <c r="L41" s="362"/>
      <c r="M41" s="362"/>
      <c r="N41" s="362"/>
      <c r="O41" s="362"/>
      <c r="P41" s="362"/>
      <c r="Q41" s="362"/>
      <c r="R41" s="362"/>
      <c r="S41" s="362"/>
      <c r="T41" s="39"/>
      <c r="U41" s="361" t="str">
        <f t="shared" si="4"/>
        <v/>
      </c>
      <c r="V41" s="361"/>
      <c r="W41" s="362"/>
      <c r="X41" s="362"/>
      <c r="Y41" s="362"/>
      <c r="Z41" s="362"/>
      <c r="AA41" s="362"/>
      <c r="AB41" s="362"/>
      <c r="AC41" s="362"/>
      <c r="AD41" s="362"/>
      <c r="AE41" s="362"/>
      <c r="AF41" s="362"/>
      <c r="AG41" s="362"/>
      <c r="AH41" s="362"/>
      <c r="AI41" s="362"/>
      <c r="AJ41" s="362"/>
      <c r="AK41" s="362"/>
      <c r="AL41" s="39"/>
      <c r="AM41" s="361" t="str">
        <f t="shared" si="0"/>
        <v/>
      </c>
      <c r="AN41" s="361"/>
      <c r="AO41" s="362"/>
      <c r="AP41" s="362"/>
      <c r="AQ41" s="362"/>
      <c r="AR41" s="362"/>
      <c r="AS41" s="362"/>
      <c r="AT41" s="362"/>
      <c r="AU41" s="362"/>
      <c r="AV41" s="362"/>
      <c r="AW41" s="362"/>
      <c r="AX41" s="362"/>
      <c r="AY41" s="362"/>
      <c r="AZ41" s="362"/>
      <c r="BA41" s="362"/>
      <c r="BB41" s="362"/>
      <c r="BC41" s="362"/>
      <c r="BD41" s="39"/>
      <c r="BE41" s="361" t="str">
        <f t="shared" si="1"/>
        <v/>
      </c>
      <c r="BF41" s="361"/>
      <c r="BG41" s="362"/>
      <c r="BH41" s="362"/>
      <c r="BI41" s="362"/>
      <c r="BJ41" s="362"/>
      <c r="BK41" s="362"/>
      <c r="BL41" s="362"/>
      <c r="BM41" s="362"/>
      <c r="BN41" s="362"/>
      <c r="BO41" s="362"/>
      <c r="BP41" s="362"/>
      <c r="BQ41" s="362"/>
      <c r="BR41" s="362"/>
      <c r="BS41" s="362"/>
      <c r="BT41" s="362"/>
      <c r="BU41" s="362"/>
      <c r="BV41" s="39"/>
      <c r="BW41" s="361">
        <f t="shared" si="2"/>
        <v>16</v>
      </c>
      <c r="BX41" s="361"/>
      <c r="BY41" s="362" t="str">
        <f>IF('各会計、関係団体の財政状況及び健全化判断比率'!B75="","",'各会計、関係団体の財政状況及び健全化判断比率'!B75)</f>
        <v>青森県後期高齢者医療広域連合（後期高齢者医療特別会計）</v>
      </c>
      <c r="BZ41" s="362"/>
      <c r="CA41" s="362"/>
      <c r="CB41" s="362"/>
      <c r="CC41" s="362"/>
      <c r="CD41" s="362"/>
      <c r="CE41" s="362"/>
      <c r="CF41" s="362"/>
      <c r="CG41" s="362"/>
      <c r="CH41" s="362"/>
      <c r="CI41" s="362"/>
      <c r="CJ41" s="362"/>
      <c r="CK41" s="362"/>
      <c r="CL41" s="362"/>
      <c r="CM41" s="362"/>
      <c r="CN41" s="39"/>
      <c r="CO41" s="361" t="str">
        <f t="shared" si="3"/>
        <v/>
      </c>
      <c r="CP41" s="361"/>
      <c r="CQ41" s="362" t="str">
        <f>IF('各会計、関係団体の財政状況及び健全化判断比率'!BS14="","",'各会計、関係団体の財政状況及び健全化判断比率'!BS14)</f>
        <v/>
      </c>
      <c r="CR41" s="362"/>
      <c r="CS41" s="362"/>
      <c r="CT41" s="362"/>
      <c r="CU41" s="362"/>
      <c r="CV41" s="362"/>
      <c r="CW41" s="362"/>
      <c r="CX41" s="362"/>
      <c r="CY41" s="362"/>
      <c r="CZ41" s="362"/>
      <c r="DA41" s="362"/>
      <c r="DB41" s="362"/>
      <c r="DC41" s="362"/>
      <c r="DD41" s="362"/>
      <c r="DE41" s="362"/>
      <c r="DG41" s="359" t="str">
        <f>IF('各会計、関係団体の財政状況及び健全化判断比率'!BR14="","",'各会計、関係団体の財政状況及び健全化判断比率'!BR14)</f>
        <v/>
      </c>
      <c r="DH41" s="359"/>
      <c r="DI41" s="66"/>
    </row>
    <row r="42" spans="1:113" ht="32.25" customHeight="1" x14ac:dyDescent="0.15">
      <c r="B42" s="63"/>
      <c r="C42" s="361" t="str">
        <f t="shared" si="5"/>
        <v/>
      </c>
      <c r="D42" s="361"/>
      <c r="E42" s="362" t="str">
        <f>IF('各会計、関係団体の財政状況及び健全化判断比率'!B15="","",'各会計、関係団体の財政状況及び健全化判断比率'!B15)</f>
        <v/>
      </c>
      <c r="F42" s="362"/>
      <c r="G42" s="362"/>
      <c r="H42" s="362"/>
      <c r="I42" s="362"/>
      <c r="J42" s="362"/>
      <c r="K42" s="362"/>
      <c r="L42" s="362"/>
      <c r="M42" s="362"/>
      <c r="N42" s="362"/>
      <c r="O42" s="362"/>
      <c r="P42" s="362"/>
      <c r="Q42" s="362"/>
      <c r="R42" s="362"/>
      <c r="S42" s="362"/>
      <c r="T42" s="39"/>
      <c r="U42" s="361" t="str">
        <f t="shared" si="4"/>
        <v/>
      </c>
      <c r="V42" s="361"/>
      <c r="W42" s="362"/>
      <c r="X42" s="362"/>
      <c r="Y42" s="362"/>
      <c r="Z42" s="362"/>
      <c r="AA42" s="362"/>
      <c r="AB42" s="362"/>
      <c r="AC42" s="362"/>
      <c r="AD42" s="362"/>
      <c r="AE42" s="362"/>
      <c r="AF42" s="362"/>
      <c r="AG42" s="362"/>
      <c r="AH42" s="362"/>
      <c r="AI42" s="362"/>
      <c r="AJ42" s="362"/>
      <c r="AK42" s="362"/>
      <c r="AL42" s="39"/>
      <c r="AM42" s="361" t="str">
        <f t="shared" si="0"/>
        <v/>
      </c>
      <c r="AN42" s="361"/>
      <c r="AO42" s="362"/>
      <c r="AP42" s="362"/>
      <c r="AQ42" s="362"/>
      <c r="AR42" s="362"/>
      <c r="AS42" s="362"/>
      <c r="AT42" s="362"/>
      <c r="AU42" s="362"/>
      <c r="AV42" s="362"/>
      <c r="AW42" s="362"/>
      <c r="AX42" s="362"/>
      <c r="AY42" s="362"/>
      <c r="AZ42" s="362"/>
      <c r="BA42" s="362"/>
      <c r="BB42" s="362"/>
      <c r="BC42" s="362"/>
      <c r="BD42" s="39"/>
      <c r="BE42" s="361" t="str">
        <f t="shared" si="1"/>
        <v/>
      </c>
      <c r="BF42" s="361"/>
      <c r="BG42" s="362"/>
      <c r="BH42" s="362"/>
      <c r="BI42" s="362"/>
      <c r="BJ42" s="362"/>
      <c r="BK42" s="362"/>
      <c r="BL42" s="362"/>
      <c r="BM42" s="362"/>
      <c r="BN42" s="362"/>
      <c r="BO42" s="362"/>
      <c r="BP42" s="362"/>
      <c r="BQ42" s="362"/>
      <c r="BR42" s="362"/>
      <c r="BS42" s="362"/>
      <c r="BT42" s="362"/>
      <c r="BU42" s="362"/>
      <c r="BV42" s="39"/>
      <c r="BW42" s="361" t="str">
        <f t="shared" si="2"/>
        <v/>
      </c>
      <c r="BX42" s="361"/>
      <c r="BY42" s="362" t="str">
        <f>IF('各会計、関係団体の財政状況及び健全化判断比率'!B76="","",'各会計、関係団体の財政状況及び健全化判断比率'!B76)</f>
        <v/>
      </c>
      <c r="BZ42" s="362"/>
      <c r="CA42" s="362"/>
      <c r="CB42" s="362"/>
      <c r="CC42" s="362"/>
      <c r="CD42" s="362"/>
      <c r="CE42" s="362"/>
      <c r="CF42" s="362"/>
      <c r="CG42" s="362"/>
      <c r="CH42" s="362"/>
      <c r="CI42" s="362"/>
      <c r="CJ42" s="362"/>
      <c r="CK42" s="362"/>
      <c r="CL42" s="362"/>
      <c r="CM42" s="362"/>
      <c r="CN42" s="39"/>
      <c r="CO42" s="361" t="str">
        <f t="shared" si="3"/>
        <v/>
      </c>
      <c r="CP42" s="361"/>
      <c r="CQ42" s="362" t="str">
        <f>IF('各会計、関係団体の財政状況及び健全化判断比率'!BS15="","",'各会計、関係団体の財政状況及び健全化判断比率'!BS15)</f>
        <v/>
      </c>
      <c r="CR42" s="362"/>
      <c r="CS42" s="362"/>
      <c r="CT42" s="362"/>
      <c r="CU42" s="362"/>
      <c r="CV42" s="362"/>
      <c r="CW42" s="362"/>
      <c r="CX42" s="362"/>
      <c r="CY42" s="362"/>
      <c r="CZ42" s="362"/>
      <c r="DA42" s="362"/>
      <c r="DB42" s="362"/>
      <c r="DC42" s="362"/>
      <c r="DD42" s="362"/>
      <c r="DE42" s="362"/>
      <c r="DG42" s="359" t="str">
        <f>IF('各会計、関係団体の財政状況及び健全化判断比率'!BR15="","",'各会計、関係団体の財政状況及び健全化判断比率'!BR15)</f>
        <v/>
      </c>
      <c r="DH42" s="359"/>
      <c r="DI42" s="66"/>
    </row>
    <row r="43" spans="1:113" ht="32.25" customHeight="1" x14ac:dyDescent="0.15">
      <c r="B43" s="63"/>
      <c r="C43" s="361" t="str">
        <f t="shared" si="5"/>
        <v/>
      </c>
      <c r="D43" s="361"/>
      <c r="E43" s="362" t="str">
        <f>IF('各会計、関係団体の財政状況及び健全化判断比率'!B16="","",'各会計、関係団体の財政状況及び健全化判断比率'!B16)</f>
        <v/>
      </c>
      <c r="F43" s="362"/>
      <c r="G43" s="362"/>
      <c r="H43" s="362"/>
      <c r="I43" s="362"/>
      <c r="J43" s="362"/>
      <c r="K43" s="362"/>
      <c r="L43" s="362"/>
      <c r="M43" s="362"/>
      <c r="N43" s="362"/>
      <c r="O43" s="362"/>
      <c r="P43" s="362"/>
      <c r="Q43" s="362"/>
      <c r="R43" s="362"/>
      <c r="S43" s="362"/>
      <c r="T43" s="39"/>
      <c r="U43" s="361" t="str">
        <f t="shared" si="4"/>
        <v/>
      </c>
      <c r="V43" s="361"/>
      <c r="W43" s="362"/>
      <c r="X43" s="362"/>
      <c r="Y43" s="362"/>
      <c r="Z43" s="362"/>
      <c r="AA43" s="362"/>
      <c r="AB43" s="362"/>
      <c r="AC43" s="362"/>
      <c r="AD43" s="362"/>
      <c r="AE43" s="362"/>
      <c r="AF43" s="362"/>
      <c r="AG43" s="362"/>
      <c r="AH43" s="362"/>
      <c r="AI43" s="362"/>
      <c r="AJ43" s="362"/>
      <c r="AK43" s="362"/>
      <c r="AL43" s="39"/>
      <c r="AM43" s="361" t="str">
        <f t="shared" si="0"/>
        <v/>
      </c>
      <c r="AN43" s="361"/>
      <c r="AO43" s="362"/>
      <c r="AP43" s="362"/>
      <c r="AQ43" s="362"/>
      <c r="AR43" s="362"/>
      <c r="AS43" s="362"/>
      <c r="AT43" s="362"/>
      <c r="AU43" s="362"/>
      <c r="AV43" s="362"/>
      <c r="AW43" s="362"/>
      <c r="AX43" s="362"/>
      <c r="AY43" s="362"/>
      <c r="AZ43" s="362"/>
      <c r="BA43" s="362"/>
      <c r="BB43" s="362"/>
      <c r="BC43" s="362"/>
      <c r="BD43" s="39"/>
      <c r="BE43" s="361" t="str">
        <f t="shared" si="1"/>
        <v/>
      </c>
      <c r="BF43" s="361"/>
      <c r="BG43" s="362"/>
      <c r="BH43" s="362"/>
      <c r="BI43" s="362"/>
      <c r="BJ43" s="362"/>
      <c r="BK43" s="362"/>
      <c r="BL43" s="362"/>
      <c r="BM43" s="362"/>
      <c r="BN43" s="362"/>
      <c r="BO43" s="362"/>
      <c r="BP43" s="362"/>
      <c r="BQ43" s="362"/>
      <c r="BR43" s="362"/>
      <c r="BS43" s="362"/>
      <c r="BT43" s="362"/>
      <c r="BU43" s="362"/>
      <c r="BV43" s="39"/>
      <c r="BW43" s="361" t="str">
        <f t="shared" si="2"/>
        <v/>
      </c>
      <c r="BX43" s="361"/>
      <c r="BY43" s="362" t="str">
        <f>IF('各会計、関係団体の財政状況及び健全化判断比率'!B77="","",'各会計、関係団体の財政状況及び健全化判断比率'!B77)</f>
        <v/>
      </c>
      <c r="BZ43" s="362"/>
      <c r="CA43" s="362"/>
      <c r="CB43" s="362"/>
      <c r="CC43" s="362"/>
      <c r="CD43" s="362"/>
      <c r="CE43" s="362"/>
      <c r="CF43" s="362"/>
      <c r="CG43" s="362"/>
      <c r="CH43" s="362"/>
      <c r="CI43" s="362"/>
      <c r="CJ43" s="362"/>
      <c r="CK43" s="362"/>
      <c r="CL43" s="362"/>
      <c r="CM43" s="362"/>
      <c r="CN43" s="39"/>
      <c r="CO43" s="361" t="str">
        <f t="shared" si="3"/>
        <v/>
      </c>
      <c r="CP43" s="361"/>
      <c r="CQ43" s="362" t="str">
        <f>IF('各会計、関係団体の財政状況及び健全化判断比率'!BS16="","",'各会計、関係団体の財政状況及び健全化判断比率'!BS16)</f>
        <v/>
      </c>
      <c r="CR43" s="362"/>
      <c r="CS43" s="362"/>
      <c r="CT43" s="362"/>
      <c r="CU43" s="362"/>
      <c r="CV43" s="362"/>
      <c r="CW43" s="362"/>
      <c r="CX43" s="362"/>
      <c r="CY43" s="362"/>
      <c r="CZ43" s="362"/>
      <c r="DA43" s="362"/>
      <c r="DB43" s="362"/>
      <c r="DC43" s="362"/>
      <c r="DD43" s="362"/>
      <c r="DE43" s="362"/>
      <c r="DG43" s="359" t="str">
        <f>IF('各会計、関係団体の財政状況及び健全化判断比率'!BR16="","",'各会計、関係団体の財政状況及び健全化判断比率'!BR16)</f>
        <v/>
      </c>
      <c r="DH43" s="359"/>
      <c r="DI43" s="66"/>
    </row>
    <row r="44" spans="1:113" ht="13.5" customHeight="1" thickBot="1" x14ac:dyDescent="0.2">
      <c r="B44" s="67"/>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9"/>
    </row>
    <row r="45" spans="1:113" x14ac:dyDescent="0.15"/>
    <row r="46" spans="1:113" x14ac:dyDescent="0.15">
      <c r="B46" s="70" t="s">
        <v>138</v>
      </c>
      <c r="E46" s="358" t="s">
        <v>139</v>
      </c>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358"/>
      <c r="CS46" s="358"/>
      <c r="CT46" s="358"/>
      <c r="CU46" s="358"/>
      <c r="CV46" s="358"/>
      <c r="CW46" s="358"/>
      <c r="CX46" s="358"/>
      <c r="CY46" s="358"/>
      <c r="CZ46" s="358"/>
      <c r="DA46" s="358"/>
      <c r="DB46" s="358"/>
      <c r="DC46" s="358"/>
      <c r="DD46" s="358"/>
      <c r="DE46" s="358"/>
      <c r="DF46" s="358"/>
      <c r="DG46" s="358"/>
      <c r="DH46" s="358"/>
      <c r="DI46" s="358"/>
    </row>
    <row r="47" spans="1:113" x14ac:dyDescent="0.15">
      <c r="E47" s="358" t="s">
        <v>140</v>
      </c>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row>
    <row r="48" spans="1:113" x14ac:dyDescent="0.15">
      <c r="E48" s="358" t="s">
        <v>141</v>
      </c>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row>
    <row r="49" spans="5:113" x14ac:dyDescent="0.15">
      <c r="E49" s="360" t="s">
        <v>142</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x14ac:dyDescent="0.15">
      <c r="E50" s="358" t="s">
        <v>143</v>
      </c>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row>
    <row r="51" spans="5:113" x14ac:dyDescent="0.15">
      <c r="E51" s="358" t="s">
        <v>144</v>
      </c>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row>
    <row r="52" spans="5:113" x14ac:dyDescent="0.15">
      <c r="E52" s="358" t="s">
        <v>145</v>
      </c>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row>
    <row r="53" spans="5:113" x14ac:dyDescent="0.15">
      <c r="E53" s="358" t="s">
        <v>146</v>
      </c>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358"/>
      <c r="CZ53" s="358"/>
      <c r="DA53" s="358"/>
      <c r="DB53" s="358"/>
      <c r="DC53" s="358"/>
      <c r="DD53" s="358"/>
      <c r="DE53" s="358"/>
      <c r="DF53" s="358"/>
      <c r="DG53" s="358"/>
      <c r="DH53" s="358"/>
      <c r="DI53" s="358"/>
    </row>
    <row r="54" spans="5:113" x14ac:dyDescent="0.15"/>
    <row r="55" spans="5:113" x14ac:dyDescent="0.15"/>
    <row r="56" spans="5:113" x14ac:dyDescent="0.15"/>
  </sheetData>
  <sheetProtection algorithmName="SHA-512" hashValue="JslTiEfRVbdCWVOLXUouA35QLGfSDdRYPgvMA2g71TfMApYdHgL3MSSvCorCiIhc3alaRLgHuWIZltBz/NHJEw==" saltValue="8lpxhodrnW0z5Bjn6dMns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76" customWidth="1"/>
    <col min="2" max="2" width="2.375" style="76" customWidth="1"/>
    <col min="3" max="16" width="2.625" style="76" customWidth="1"/>
    <col min="17" max="17" width="2.375" style="76" customWidth="1"/>
    <col min="18" max="95" width="1.625" style="76" customWidth="1"/>
    <col min="96" max="133" width="1.625" style="85" customWidth="1"/>
    <col min="134" max="143" width="1.625" style="76" customWidth="1"/>
    <col min="144" max="16384" width="0" style="76"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12" t="s">
        <v>147</v>
      </c>
      <c r="DI1" s="713"/>
      <c r="DJ1" s="713"/>
      <c r="DK1" s="713"/>
      <c r="DL1" s="713"/>
      <c r="DM1" s="713"/>
      <c r="DN1" s="714"/>
      <c r="DO1" s="76"/>
      <c r="DP1" s="712" t="s">
        <v>148</v>
      </c>
      <c r="DQ1" s="713"/>
      <c r="DR1" s="713"/>
      <c r="DS1" s="713"/>
      <c r="DT1" s="713"/>
      <c r="DU1" s="713"/>
      <c r="DV1" s="713"/>
      <c r="DW1" s="713"/>
      <c r="DX1" s="713"/>
      <c r="DY1" s="713"/>
      <c r="DZ1" s="713"/>
      <c r="EA1" s="713"/>
      <c r="EB1" s="713"/>
      <c r="EC1" s="714"/>
      <c r="ED1" s="72"/>
      <c r="EE1" s="72"/>
      <c r="EF1" s="72"/>
      <c r="EG1" s="72"/>
      <c r="EH1" s="72"/>
      <c r="EI1" s="72"/>
      <c r="EJ1" s="72"/>
      <c r="EK1" s="72"/>
      <c r="EL1" s="72"/>
      <c r="EM1" s="72"/>
    </row>
    <row r="2" spans="2:143" ht="22.5" customHeight="1" x14ac:dyDescent="0.15">
      <c r="B2" s="73" t="s">
        <v>149</v>
      </c>
      <c r="R2" s="74"/>
      <c r="S2" s="74"/>
      <c r="T2" s="74"/>
      <c r="U2" s="74"/>
      <c r="V2" s="74"/>
      <c r="W2" s="74"/>
      <c r="X2" s="74"/>
      <c r="Y2" s="74"/>
      <c r="Z2" s="74"/>
      <c r="AA2" s="74"/>
      <c r="AB2" s="74"/>
      <c r="AC2" s="74"/>
      <c r="AE2" s="75"/>
      <c r="AF2" s="75"/>
      <c r="AG2" s="75"/>
      <c r="AH2" s="75"/>
      <c r="AI2" s="75"/>
      <c r="AJ2" s="74"/>
      <c r="AK2" s="74"/>
      <c r="AL2" s="74"/>
      <c r="AM2" s="74"/>
      <c r="AN2" s="74"/>
      <c r="AO2" s="74"/>
      <c r="AP2" s="74"/>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73" t="s">
        <v>150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151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152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24</v>
      </c>
      <c r="C4" s="674"/>
      <c r="D4" s="674"/>
      <c r="E4" s="674"/>
      <c r="F4" s="674"/>
      <c r="G4" s="674"/>
      <c r="H4" s="674"/>
      <c r="I4" s="674"/>
      <c r="J4" s="674"/>
      <c r="K4" s="674"/>
      <c r="L4" s="674"/>
      <c r="M4" s="674"/>
      <c r="N4" s="674"/>
      <c r="O4" s="674"/>
      <c r="P4" s="674"/>
      <c r="Q4" s="675"/>
      <c r="R4" s="673" t="s">
        <v>153</v>
      </c>
      <c r="S4" s="674"/>
      <c r="T4" s="674"/>
      <c r="U4" s="674"/>
      <c r="V4" s="674"/>
      <c r="W4" s="674"/>
      <c r="X4" s="674"/>
      <c r="Y4" s="675"/>
      <c r="Z4" s="673" t="s">
        <v>154</v>
      </c>
      <c r="AA4" s="674"/>
      <c r="AB4" s="674"/>
      <c r="AC4" s="675"/>
      <c r="AD4" s="673" t="s">
        <v>155</v>
      </c>
      <c r="AE4" s="674"/>
      <c r="AF4" s="674"/>
      <c r="AG4" s="674"/>
      <c r="AH4" s="674"/>
      <c r="AI4" s="674"/>
      <c r="AJ4" s="674"/>
      <c r="AK4" s="675"/>
      <c r="AL4" s="673" t="s">
        <v>154</v>
      </c>
      <c r="AM4" s="674"/>
      <c r="AN4" s="674"/>
      <c r="AO4" s="675"/>
      <c r="AP4" s="709" t="s">
        <v>156</v>
      </c>
      <c r="AQ4" s="709"/>
      <c r="AR4" s="709"/>
      <c r="AS4" s="709"/>
      <c r="AT4" s="709"/>
      <c r="AU4" s="709"/>
      <c r="AV4" s="709"/>
      <c r="AW4" s="709"/>
      <c r="AX4" s="709"/>
      <c r="AY4" s="709"/>
      <c r="AZ4" s="709"/>
      <c r="BA4" s="709"/>
      <c r="BB4" s="709"/>
      <c r="BC4" s="709"/>
      <c r="BD4" s="709"/>
      <c r="BE4" s="709"/>
      <c r="BF4" s="709"/>
      <c r="BG4" s="709" t="s">
        <v>157</v>
      </c>
      <c r="BH4" s="709"/>
      <c r="BI4" s="709"/>
      <c r="BJ4" s="709"/>
      <c r="BK4" s="709"/>
      <c r="BL4" s="709"/>
      <c r="BM4" s="709"/>
      <c r="BN4" s="709"/>
      <c r="BO4" s="709" t="s">
        <v>154</v>
      </c>
      <c r="BP4" s="709"/>
      <c r="BQ4" s="709"/>
      <c r="BR4" s="709"/>
      <c r="BS4" s="709" t="s">
        <v>158</v>
      </c>
      <c r="BT4" s="709"/>
      <c r="BU4" s="709"/>
      <c r="BV4" s="709"/>
      <c r="BW4" s="709"/>
      <c r="BX4" s="709"/>
      <c r="BY4" s="709"/>
      <c r="BZ4" s="709"/>
      <c r="CA4" s="709"/>
      <c r="CB4" s="709"/>
      <c r="CD4" s="673" t="s">
        <v>159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0" t="s">
        <v>160</v>
      </c>
      <c r="C5" s="671"/>
      <c r="D5" s="671"/>
      <c r="E5" s="671"/>
      <c r="F5" s="671"/>
      <c r="G5" s="671"/>
      <c r="H5" s="671"/>
      <c r="I5" s="671"/>
      <c r="J5" s="671"/>
      <c r="K5" s="671"/>
      <c r="L5" s="671"/>
      <c r="M5" s="671"/>
      <c r="N5" s="671"/>
      <c r="O5" s="671"/>
      <c r="P5" s="671"/>
      <c r="Q5" s="672"/>
      <c r="R5" s="667">
        <v>1808379</v>
      </c>
      <c r="S5" s="668"/>
      <c r="T5" s="668"/>
      <c r="U5" s="668"/>
      <c r="V5" s="668"/>
      <c r="W5" s="668"/>
      <c r="X5" s="668"/>
      <c r="Y5" s="696"/>
      <c r="Z5" s="710">
        <v>13.7</v>
      </c>
      <c r="AA5" s="710"/>
      <c r="AB5" s="710"/>
      <c r="AC5" s="710"/>
      <c r="AD5" s="711">
        <v>1808379</v>
      </c>
      <c r="AE5" s="711"/>
      <c r="AF5" s="711"/>
      <c r="AG5" s="711"/>
      <c r="AH5" s="711"/>
      <c r="AI5" s="711"/>
      <c r="AJ5" s="711"/>
      <c r="AK5" s="711"/>
      <c r="AL5" s="697">
        <v>26.1</v>
      </c>
      <c r="AM5" s="680"/>
      <c r="AN5" s="680"/>
      <c r="AO5" s="698"/>
      <c r="AP5" s="670" t="s">
        <v>161</v>
      </c>
      <c r="AQ5" s="671"/>
      <c r="AR5" s="671"/>
      <c r="AS5" s="671"/>
      <c r="AT5" s="671"/>
      <c r="AU5" s="671"/>
      <c r="AV5" s="671"/>
      <c r="AW5" s="671"/>
      <c r="AX5" s="671"/>
      <c r="AY5" s="671"/>
      <c r="AZ5" s="671"/>
      <c r="BA5" s="671"/>
      <c r="BB5" s="671"/>
      <c r="BC5" s="671"/>
      <c r="BD5" s="671"/>
      <c r="BE5" s="671"/>
      <c r="BF5" s="672"/>
      <c r="BG5" s="615">
        <v>1807220</v>
      </c>
      <c r="BH5" s="616"/>
      <c r="BI5" s="616"/>
      <c r="BJ5" s="616"/>
      <c r="BK5" s="616"/>
      <c r="BL5" s="616"/>
      <c r="BM5" s="616"/>
      <c r="BN5" s="617"/>
      <c r="BO5" s="657">
        <v>99.9</v>
      </c>
      <c r="BP5" s="657"/>
      <c r="BQ5" s="657"/>
      <c r="BR5" s="657"/>
      <c r="BS5" s="658" t="s">
        <v>64</v>
      </c>
      <c r="BT5" s="658"/>
      <c r="BU5" s="658"/>
      <c r="BV5" s="658"/>
      <c r="BW5" s="658"/>
      <c r="BX5" s="658"/>
      <c r="BY5" s="658"/>
      <c r="BZ5" s="658"/>
      <c r="CA5" s="658"/>
      <c r="CB5" s="692"/>
      <c r="CD5" s="673" t="s">
        <v>156</v>
      </c>
      <c r="CE5" s="674"/>
      <c r="CF5" s="674"/>
      <c r="CG5" s="674"/>
      <c r="CH5" s="674"/>
      <c r="CI5" s="674"/>
      <c r="CJ5" s="674"/>
      <c r="CK5" s="674"/>
      <c r="CL5" s="674"/>
      <c r="CM5" s="674"/>
      <c r="CN5" s="674"/>
      <c r="CO5" s="674"/>
      <c r="CP5" s="674"/>
      <c r="CQ5" s="675"/>
      <c r="CR5" s="673" t="s">
        <v>162</v>
      </c>
      <c r="CS5" s="674"/>
      <c r="CT5" s="674"/>
      <c r="CU5" s="674"/>
      <c r="CV5" s="674"/>
      <c r="CW5" s="674"/>
      <c r="CX5" s="674"/>
      <c r="CY5" s="675"/>
      <c r="CZ5" s="673" t="s">
        <v>154</v>
      </c>
      <c r="DA5" s="674"/>
      <c r="DB5" s="674"/>
      <c r="DC5" s="675"/>
      <c r="DD5" s="673" t="s">
        <v>163</v>
      </c>
      <c r="DE5" s="674"/>
      <c r="DF5" s="674"/>
      <c r="DG5" s="674"/>
      <c r="DH5" s="674"/>
      <c r="DI5" s="674"/>
      <c r="DJ5" s="674"/>
      <c r="DK5" s="674"/>
      <c r="DL5" s="674"/>
      <c r="DM5" s="674"/>
      <c r="DN5" s="674"/>
      <c r="DO5" s="674"/>
      <c r="DP5" s="675"/>
      <c r="DQ5" s="673" t="s">
        <v>164</v>
      </c>
      <c r="DR5" s="674"/>
      <c r="DS5" s="674"/>
      <c r="DT5" s="674"/>
      <c r="DU5" s="674"/>
      <c r="DV5" s="674"/>
      <c r="DW5" s="674"/>
      <c r="DX5" s="674"/>
      <c r="DY5" s="674"/>
      <c r="DZ5" s="674"/>
      <c r="EA5" s="674"/>
      <c r="EB5" s="674"/>
      <c r="EC5" s="675"/>
    </row>
    <row r="6" spans="2:143" ht="11.25" customHeight="1" x14ac:dyDescent="0.15">
      <c r="B6" s="612" t="s">
        <v>165</v>
      </c>
      <c r="C6" s="613"/>
      <c r="D6" s="613"/>
      <c r="E6" s="613"/>
      <c r="F6" s="613"/>
      <c r="G6" s="613"/>
      <c r="H6" s="613"/>
      <c r="I6" s="613"/>
      <c r="J6" s="613"/>
      <c r="K6" s="613"/>
      <c r="L6" s="613"/>
      <c r="M6" s="613"/>
      <c r="N6" s="613"/>
      <c r="O6" s="613"/>
      <c r="P6" s="613"/>
      <c r="Q6" s="614"/>
      <c r="R6" s="615">
        <v>189320</v>
      </c>
      <c r="S6" s="616"/>
      <c r="T6" s="616"/>
      <c r="U6" s="616"/>
      <c r="V6" s="616"/>
      <c r="W6" s="616"/>
      <c r="X6" s="616"/>
      <c r="Y6" s="617"/>
      <c r="Z6" s="657">
        <v>1.4</v>
      </c>
      <c r="AA6" s="657"/>
      <c r="AB6" s="657"/>
      <c r="AC6" s="657"/>
      <c r="AD6" s="658">
        <v>189320</v>
      </c>
      <c r="AE6" s="658"/>
      <c r="AF6" s="658"/>
      <c r="AG6" s="658"/>
      <c r="AH6" s="658"/>
      <c r="AI6" s="658"/>
      <c r="AJ6" s="658"/>
      <c r="AK6" s="658"/>
      <c r="AL6" s="618">
        <v>2.7</v>
      </c>
      <c r="AM6" s="619"/>
      <c r="AN6" s="619"/>
      <c r="AO6" s="659"/>
      <c r="AP6" s="612" t="s">
        <v>166</v>
      </c>
      <c r="AQ6" s="613"/>
      <c r="AR6" s="613"/>
      <c r="AS6" s="613"/>
      <c r="AT6" s="613"/>
      <c r="AU6" s="613"/>
      <c r="AV6" s="613"/>
      <c r="AW6" s="613"/>
      <c r="AX6" s="613"/>
      <c r="AY6" s="613"/>
      <c r="AZ6" s="613"/>
      <c r="BA6" s="613"/>
      <c r="BB6" s="613"/>
      <c r="BC6" s="613"/>
      <c r="BD6" s="613"/>
      <c r="BE6" s="613"/>
      <c r="BF6" s="614"/>
      <c r="BG6" s="615">
        <v>1807220</v>
      </c>
      <c r="BH6" s="616"/>
      <c r="BI6" s="616"/>
      <c r="BJ6" s="616"/>
      <c r="BK6" s="616"/>
      <c r="BL6" s="616"/>
      <c r="BM6" s="616"/>
      <c r="BN6" s="617"/>
      <c r="BO6" s="657">
        <v>99.9</v>
      </c>
      <c r="BP6" s="657"/>
      <c r="BQ6" s="657"/>
      <c r="BR6" s="657"/>
      <c r="BS6" s="658" t="s">
        <v>64</v>
      </c>
      <c r="BT6" s="658"/>
      <c r="BU6" s="658"/>
      <c r="BV6" s="658"/>
      <c r="BW6" s="658"/>
      <c r="BX6" s="658"/>
      <c r="BY6" s="658"/>
      <c r="BZ6" s="658"/>
      <c r="CA6" s="658"/>
      <c r="CB6" s="692"/>
      <c r="CD6" s="670" t="s">
        <v>167</v>
      </c>
      <c r="CE6" s="671"/>
      <c r="CF6" s="671"/>
      <c r="CG6" s="671"/>
      <c r="CH6" s="671"/>
      <c r="CI6" s="671"/>
      <c r="CJ6" s="671"/>
      <c r="CK6" s="671"/>
      <c r="CL6" s="671"/>
      <c r="CM6" s="671"/>
      <c r="CN6" s="671"/>
      <c r="CO6" s="671"/>
      <c r="CP6" s="671"/>
      <c r="CQ6" s="672"/>
      <c r="CR6" s="615">
        <v>111183</v>
      </c>
      <c r="CS6" s="616"/>
      <c r="CT6" s="616"/>
      <c r="CU6" s="616"/>
      <c r="CV6" s="616"/>
      <c r="CW6" s="616"/>
      <c r="CX6" s="616"/>
      <c r="CY6" s="617"/>
      <c r="CZ6" s="697">
        <v>0.9</v>
      </c>
      <c r="DA6" s="680"/>
      <c r="DB6" s="680"/>
      <c r="DC6" s="699"/>
      <c r="DD6" s="621" t="s">
        <v>64</v>
      </c>
      <c r="DE6" s="616"/>
      <c r="DF6" s="616"/>
      <c r="DG6" s="616"/>
      <c r="DH6" s="616"/>
      <c r="DI6" s="616"/>
      <c r="DJ6" s="616"/>
      <c r="DK6" s="616"/>
      <c r="DL6" s="616"/>
      <c r="DM6" s="616"/>
      <c r="DN6" s="616"/>
      <c r="DO6" s="616"/>
      <c r="DP6" s="617"/>
      <c r="DQ6" s="621">
        <v>111183</v>
      </c>
      <c r="DR6" s="616"/>
      <c r="DS6" s="616"/>
      <c r="DT6" s="616"/>
      <c r="DU6" s="616"/>
      <c r="DV6" s="616"/>
      <c r="DW6" s="616"/>
      <c r="DX6" s="616"/>
      <c r="DY6" s="616"/>
      <c r="DZ6" s="616"/>
      <c r="EA6" s="616"/>
      <c r="EB6" s="616"/>
      <c r="EC6" s="656"/>
    </row>
    <row r="7" spans="2:143" ht="11.25" customHeight="1" x14ac:dyDescent="0.15">
      <c r="B7" s="612" t="s">
        <v>168</v>
      </c>
      <c r="C7" s="613"/>
      <c r="D7" s="613"/>
      <c r="E7" s="613"/>
      <c r="F7" s="613"/>
      <c r="G7" s="613"/>
      <c r="H7" s="613"/>
      <c r="I7" s="613"/>
      <c r="J7" s="613"/>
      <c r="K7" s="613"/>
      <c r="L7" s="613"/>
      <c r="M7" s="613"/>
      <c r="N7" s="613"/>
      <c r="O7" s="613"/>
      <c r="P7" s="613"/>
      <c r="Q7" s="614"/>
      <c r="R7" s="615">
        <v>630</v>
      </c>
      <c r="S7" s="616"/>
      <c r="T7" s="616"/>
      <c r="U7" s="616"/>
      <c r="V7" s="616"/>
      <c r="W7" s="616"/>
      <c r="X7" s="616"/>
      <c r="Y7" s="617"/>
      <c r="Z7" s="657">
        <v>0</v>
      </c>
      <c r="AA7" s="657"/>
      <c r="AB7" s="657"/>
      <c r="AC7" s="657"/>
      <c r="AD7" s="658">
        <v>630</v>
      </c>
      <c r="AE7" s="658"/>
      <c r="AF7" s="658"/>
      <c r="AG7" s="658"/>
      <c r="AH7" s="658"/>
      <c r="AI7" s="658"/>
      <c r="AJ7" s="658"/>
      <c r="AK7" s="658"/>
      <c r="AL7" s="618">
        <v>0</v>
      </c>
      <c r="AM7" s="619"/>
      <c r="AN7" s="619"/>
      <c r="AO7" s="659"/>
      <c r="AP7" s="612" t="s">
        <v>169</v>
      </c>
      <c r="AQ7" s="613"/>
      <c r="AR7" s="613"/>
      <c r="AS7" s="613"/>
      <c r="AT7" s="613"/>
      <c r="AU7" s="613"/>
      <c r="AV7" s="613"/>
      <c r="AW7" s="613"/>
      <c r="AX7" s="613"/>
      <c r="AY7" s="613"/>
      <c r="AZ7" s="613"/>
      <c r="BA7" s="613"/>
      <c r="BB7" s="613"/>
      <c r="BC7" s="613"/>
      <c r="BD7" s="613"/>
      <c r="BE7" s="613"/>
      <c r="BF7" s="614"/>
      <c r="BG7" s="615">
        <v>637086</v>
      </c>
      <c r="BH7" s="616"/>
      <c r="BI7" s="616"/>
      <c r="BJ7" s="616"/>
      <c r="BK7" s="616"/>
      <c r="BL7" s="616"/>
      <c r="BM7" s="616"/>
      <c r="BN7" s="617"/>
      <c r="BO7" s="657">
        <v>35.200000000000003</v>
      </c>
      <c r="BP7" s="657"/>
      <c r="BQ7" s="657"/>
      <c r="BR7" s="657"/>
      <c r="BS7" s="658" t="s">
        <v>64</v>
      </c>
      <c r="BT7" s="658"/>
      <c r="BU7" s="658"/>
      <c r="BV7" s="658"/>
      <c r="BW7" s="658"/>
      <c r="BX7" s="658"/>
      <c r="BY7" s="658"/>
      <c r="BZ7" s="658"/>
      <c r="CA7" s="658"/>
      <c r="CB7" s="692"/>
      <c r="CD7" s="612" t="s">
        <v>170</v>
      </c>
      <c r="CE7" s="613"/>
      <c r="CF7" s="613"/>
      <c r="CG7" s="613"/>
      <c r="CH7" s="613"/>
      <c r="CI7" s="613"/>
      <c r="CJ7" s="613"/>
      <c r="CK7" s="613"/>
      <c r="CL7" s="613"/>
      <c r="CM7" s="613"/>
      <c r="CN7" s="613"/>
      <c r="CO7" s="613"/>
      <c r="CP7" s="613"/>
      <c r="CQ7" s="614"/>
      <c r="CR7" s="615">
        <v>2214564</v>
      </c>
      <c r="CS7" s="616"/>
      <c r="CT7" s="616"/>
      <c r="CU7" s="616"/>
      <c r="CV7" s="616"/>
      <c r="CW7" s="616"/>
      <c r="CX7" s="616"/>
      <c r="CY7" s="617"/>
      <c r="CZ7" s="657">
        <v>17.399999999999999</v>
      </c>
      <c r="DA7" s="657"/>
      <c r="DB7" s="657"/>
      <c r="DC7" s="657"/>
      <c r="DD7" s="621">
        <v>114746</v>
      </c>
      <c r="DE7" s="616"/>
      <c r="DF7" s="616"/>
      <c r="DG7" s="616"/>
      <c r="DH7" s="616"/>
      <c r="DI7" s="616"/>
      <c r="DJ7" s="616"/>
      <c r="DK7" s="616"/>
      <c r="DL7" s="616"/>
      <c r="DM7" s="616"/>
      <c r="DN7" s="616"/>
      <c r="DO7" s="616"/>
      <c r="DP7" s="617"/>
      <c r="DQ7" s="621">
        <v>1943485</v>
      </c>
      <c r="DR7" s="616"/>
      <c r="DS7" s="616"/>
      <c r="DT7" s="616"/>
      <c r="DU7" s="616"/>
      <c r="DV7" s="616"/>
      <c r="DW7" s="616"/>
      <c r="DX7" s="616"/>
      <c r="DY7" s="616"/>
      <c r="DZ7" s="616"/>
      <c r="EA7" s="616"/>
      <c r="EB7" s="616"/>
      <c r="EC7" s="656"/>
    </row>
    <row r="8" spans="2:143" ht="11.25" customHeight="1" x14ac:dyDescent="0.15">
      <c r="B8" s="612" t="s">
        <v>171</v>
      </c>
      <c r="C8" s="613"/>
      <c r="D8" s="613"/>
      <c r="E8" s="613"/>
      <c r="F8" s="613"/>
      <c r="G8" s="613"/>
      <c r="H8" s="613"/>
      <c r="I8" s="613"/>
      <c r="J8" s="613"/>
      <c r="K8" s="613"/>
      <c r="L8" s="613"/>
      <c r="M8" s="613"/>
      <c r="N8" s="613"/>
      <c r="O8" s="613"/>
      <c r="P8" s="613"/>
      <c r="Q8" s="614"/>
      <c r="R8" s="615">
        <v>3565</v>
      </c>
      <c r="S8" s="616"/>
      <c r="T8" s="616"/>
      <c r="U8" s="616"/>
      <c r="V8" s="616"/>
      <c r="W8" s="616"/>
      <c r="X8" s="616"/>
      <c r="Y8" s="617"/>
      <c r="Z8" s="657">
        <v>0</v>
      </c>
      <c r="AA8" s="657"/>
      <c r="AB8" s="657"/>
      <c r="AC8" s="657"/>
      <c r="AD8" s="658">
        <v>3565</v>
      </c>
      <c r="AE8" s="658"/>
      <c r="AF8" s="658"/>
      <c r="AG8" s="658"/>
      <c r="AH8" s="658"/>
      <c r="AI8" s="658"/>
      <c r="AJ8" s="658"/>
      <c r="AK8" s="658"/>
      <c r="AL8" s="618">
        <v>0.1</v>
      </c>
      <c r="AM8" s="619"/>
      <c r="AN8" s="619"/>
      <c r="AO8" s="659"/>
      <c r="AP8" s="612" t="s">
        <v>172</v>
      </c>
      <c r="AQ8" s="613"/>
      <c r="AR8" s="613"/>
      <c r="AS8" s="613"/>
      <c r="AT8" s="613"/>
      <c r="AU8" s="613"/>
      <c r="AV8" s="613"/>
      <c r="AW8" s="613"/>
      <c r="AX8" s="613"/>
      <c r="AY8" s="613"/>
      <c r="AZ8" s="613"/>
      <c r="BA8" s="613"/>
      <c r="BB8" s="613"/>
      <c r="BC8" s="613"/>
      <c r="BD8" s="613"/>
      <c r="BE8" s="613"/>
      <c r="BF8" s="614"/>
      <c r="BG8" s="615">
        <v>27290</v>
      </c>
      <c r="BH8" s="616"/>
      <c r="BI8" s="616"/>
      <c r="BJ8" s="616"/>
      <c r="BK8" s="616"/>
      <c r="BL8" s="616"/>
      <c r="BM8" s="616"/>
      <c r="BN8" s="617"/>
      <c r="BO8" s="657">
        <v>1.5</v>
      </c>
      <c r="BP8" s="657"/>
      <c r="BQ8" s="657"/>
      <c r="BR8" s="657"/>
      <c r="BS8" s="658" t="s">
        <v>64</v>
      </c>
      <c r="BT8" s="658"/>
      <c r="BU8" s="658"/>
      <c r="BV8" s="658"/>
      <c r="BW8" s="658"/>
      <c r="BX8" s="658"/>
      <c r="BY8" s="658"/>
      <c r="BZ8" s="658"/>
      <c r="CA8" s="658"/>
      <c r="CB8" s="692"/>
      <c r="CD8" s="612" t="s">
        <v>173</v>
      </c>
      <c r="CE8" s="613"/>
      <c r="CF8" s="613"/>
      <c r="CG8" s="613"/>
      <c r="CH8" s="613"/>
      <c r="CI8" s="613"/>
      <c r="CJ8" s="613"/>
      <c r="CK8" s="613"/>
      <c r="CL8" s="613"/>
      <c r="CM8" s="613"/>
      <c r="CN8" s="613"/>
      <c r="CO8" s="613"/>
      <c r="CP8" s="613"/>
      <c r="CQ8" s="614"/>
      <c r="CR8" s="615">
        <v>3544089</v>
      </c>
      <c r="CS8" s="616"/>
      <c r="CT8" s="616"/>
      <c r="CU8" s="616"/>
      <c r="CV8" s="616"/>
      <c r="CW8" s="616"/>
      <c r="CX8" s="616"/>
      <c r="CY8" s="617"/>
      <c r="CZ8" s="657">
        <v>27.9</v>
      </c>
      <c r="DA8" s="657"/>
      <c r="DB8" s="657"/>
      <c r="DC8" s="657"/>
      <c r="DD8" s="621">
        <v>197798</v>
      </c>
      <c r="DE8" s="616"/>
      <c r="DF8" s="616"/>
      <c r="DG8" s="616"/>
      <c r="DH8" s="616"/>
      <c r="DI8" s="616"/>
      <c r="DJ8" s="616"/>
      <c r="DK8" s="616"/>
      <c r="DL8" s="616"/>
      <c r="DM8" s="616"/>
      <c r="DN8" s="616"/>
      <c r="DO8" s="616"/>
      <c r="DP8" s="617"/>
      <c r="DQ8" s="621">
        <v>1607962</v>
      </c>
      <c r="DR8" s="616"/>
      <c r="DS8" s="616"/>
      <c r="DT8" s="616"/>
      <c r="DU8" s="616"/>
      <c r="DV8" s="616"/>
      <c r="DW8" s="616"/>
      <c r="DX8" s="616"/>
      <c r="DY8" s="616"/>
      <c r="DZ8" s="616"/>
      <c r="EA8" s="616"/>
      <c r="EB8" s="616"/>
      <c r="EC8" s="656"/>
    </row>
    <row r="9" spans="2:143" ht="11.25" customHeight="1" x14ac:dyDescent="0.15">
      <c r="B9" s="612" t="s">
        <v>174</v>
      </c>
      <c r="C9" s="613"/>
      <c r="D9" s="613"/>
      <c r="E9" s="613"/>
      <c r="F9" s="613"/>
      <c r="G9" s="613"/>
      <c r="H9" s="613"/>
      <c r="I9" s="613"/>
      <c r="J9" s="613"/>
      <c r="K9" s="613"/>
      <c r="L9" s="613"/>
      <c r="M9" s="613"/>
      <c r="N9" s="613"/>
      <c r="O9" s="613"/>
      <c r="P9" s="613"/>
      <c r="Q9" s="614"/>
      <c r="R9" s="615">
        <v>2381</v>
      </c>
      <c r="S9" s="616"/>
      <c r="T9" s="616"/>
      <c r="U9" s="616"/>
      <c r="V9" s="616"/>
      <c r="W9" s="616"/>
      <c r="X9" s="616"/>
      <c r="Y9" s="617"/>
      <c r="Z9" s="657">
        <v>0</v>
      </c>
      <c r="AA9" s="657"/>
      <c r="AB9" s="657"/>
      <c r="AC9" s="657"/>
      <c r="AD9" s="658">
        <v>2381</v>
      </c>
      <c r="AE9" s="658"/>
      <c r="AF9" s="658"/>
      <c r="AG9" s="658"/>
      <c r="AH9" s="658"/>
      <c r="AI9" s="658"/>
      <c r="AJ9" s="658"/>
      <c r="AK9" s="658"/>
      <c r="AL9" s="618">
        <v>0</v>
      </c>
      <c r="AM9" s="619"/>
      <c r="AN9" s="619"/>
      <c r="AO9" s="659"/>
      <c r="AP9" s="612" t="s">
        <v>175</v>
      </c>
      <c r="AQ9" s="613"/>
      <c r="AR9" s="613"/>
      <c r="AS9" s="613"/>
      <c r="AT9" s="613"/>
      <c r="AU9" s="613"/>
      <c r="AV9" s="613"/>
      <c r="AW9" s="613"/>
      <c r="AX9" s="613"/>
      <c r="AY9" s="613"/>
      <c r="AZ9" s="613"/>
      <c r="BA9" s="613"/>
      <c r="BB9" s="613"/>
      <c r="BC9" s="613"/>
      <c r="BD9" s="613"/>
      <c r="BE9" s="613"/>
      <c r="BF9" s="614"/>
      <c r="BG9" s="615">
        <v>548602</v>
      </c>
      <c r="BH9" s="616"/>
      <c r="BI9" s="616"/>
      <c r="BJ9" s="616"/>
      <c r="BK9" s="616"/>
      <c r="BL9" s="616"/>
      <c r="BM9" s="616"/>
      <c r="BN9" s="617"/>
      <c r="BO9" s="657">
        <v>30.3</v>
      </c>
      <c r="BP9" s="657"/>
      <c r="BQ9" s="657"/>
      <c r="BR9" s="657"/>
      <c r="BS9" s="658" t="s">
        <v>64</v>
      </c>
      <c r="BT9" s="658"/>
      <c r="BU9" s="658"/>
      <c r="BV9" s="658"/>
      <c r="BW9" s="658"/>
      <c r="BX9" s="658"/>
      <c r="BY9" s="658"/>
      <c r="BZ9" s="658"/>
      <c r="CA9" s="658"/>
      <c r="CB9" s="692"/>
      <c r="CD9" s="612" t="s">
        <v>176</v>
      </c>
      <c r="CE9" s="613"/>
      <c r="CF9" s="613"/>
      <c r="CG9" s="613"/>
      <c r="CH9" s="613"/>
      <c r="CI9" s="613"/>
      <c r="CJ9" s="613"/>
      <c r="CK9" s="613"/>
      <c r="CL9" s="613"/>
      <c r="CM9" s="613"/>
      <c r="CN9" s="613"/>
      <c r="CO9" s="613"/>
      <c r="CP9" s="613"/>
      <c r="CQ9" s="614"/>
      <c r="CR9" s="615">
        <v>1054005</v>
      </c>
      <c r="CS9" s="616"/>
      <c r="CT9" s="616"/>
      <c r="CU9" s="616"/>
      <c r="CV9" s="616"/>
      <c r="CW9" s="616"/>
      <c r="CX9" s="616"/>
      <c r="CY9" s="617"/>
      <c r="CZ9" s="657">
        <v>8.3000000000000007</v>
      </c>
      <c r="DA9" s="657"/>
      <c r="DB9" s="657"/>
      <c r="DC9" s="657"/>
      <c r="DD9" s="621">
        <v>27775</v>
      </c>
      <c r="DE9" s="616"/>
      <c r="DF9" s="616"/>
      <c r="DG9" s="616"/>
      <c r="DH9" s="616"/>
      <c r="DI9" s="616"/>
      <c r="DJ9" s="616"/>
      <c r="DK9" s="616"/>
      <c r="DL9" s="616"/>
      <c r="DM9" s="616"/>
      <c r="DN9" s="616"/>
      <c r="DO9" s="616"/>
      <c r="DP9" s="617"/>
      <c r="DQ9" s="621">
        <v>831305</v>
      </c>
      <c r="DR9" s="616"/>
      <c r="DS9" s="616"/>
      <c r="DT9" s="616"/>
      <c r="DU9" s="616"/>
      <c r="DV9" s="616"/>
      <c r="DW9" s="616"/>
      <c r="DX9" s="616"/>
      <c r="DY9" s="616"/>
      <c r="DZ9" s="616"/>
      <c r="EA9" s="616"/>
      <c r="EB9" s="616"/>
      <c r="EC9" s="656"/>
    </row>
    <row r="10" spans="2:143" ht="11.25" customHeight="1" x14ac:dyDescent="0.15">
      <c r="B10" s="612" t="s">
        <v>177</v>
      </c>
      <c r="C10" s="613"/>
      <c r="D10" s="613"/>
      <c r="E10" s="613"/>
      <c r="F10" s="613"/>
      <c r="G10" s="613"/>
      <c r="H10" s="613"/>
      <c r="I10" s="613"/>
      <c r="J10" s="613"/>
      <c r="K10" s="613"/>
      <c r="L10" s="613"/>
      <c r="M10" s="613"/>
      <c r="N10" s="613"/>
      <c r="O10" s="613"/>
      <c r="P10" s="613"/>
      <c r="Q10" s="614"/>
      <c r="R10" s="615" t="s">
        <v>64</v>
      </c>
      <c r="S10" s="616"/>
      <c r="T10" s="616"/>
      <c r="U10" s="616"/>
      <c r="V10" s="616"/>
      <c r="W10" s="616"/>
      <c r="X10" s="616"/>
      <c r="Y10" s="617"/>
      <c r="Z10" s="657" t="s">
        <v>64</v>
      </c>
      <c r="AA10" s="657"/>
      <c r="AB10" s="657"/>
      <c r="AC10" s="657"/>
      <c r="AD10" s="658" t="s">
        <v>64</v>
      </c>
      <c r="AE10" s="658"/>
      <c r="AF10" s="658"/>
      <c r="AG10" s="658"/>
      <c r="AH10" s="658"/>
      <c r="AI10" s="658"/>
      <c r="AJ10" s="658"/>
      <c r="AK10" s="658"/>
      <c r="AL10" s="618" t="s">
        <v>64</v>
      </c>
      <c r="AM10" s="619"/>
      <c r="AN10" s="619"/>
      <c r="AO10" s="659"/>
      <c r="AP10" s="612" t="s">
        <v>178</v>
      </c>
      <c r="AQ10" s="613"/>
      <c r="AR10" s="613"/>
      <c r="AS10" s="613"/>
      <c r="AT10" s="613"/>
      <c r="AU10" s="613"/>
      <c r="AV10" s="613"/>
      <c r="AW10" s="613"/>
      <c r="AX10" s="613"/>
      <c r="AY10" s="613"/>
      <c r="AZ10" s="613"/>
      <c r="BA10" s="613"/>
      <c r="BB10" s="613"/>
      <c r="BC10" s="613"/>
      <c r="BD10" s="613"/>
      <c r="BE10" s="613"/>
      <c r="BF10" s="614"/>
      <c r="BG10" s="615">
        <v>33625</v>
      </c>
      <c r="BH10" s="616"/>
      <c r="BI10" s="616"/>
      <c r="BJ10" s="616"/>
      <c r="BK10" s="616"/>
      <c r="BL10" s="616"/>
      <c r="BM10" s="616"/>
      <c r="BN10" s="617"/>
      <c r="BO10" s="657">
        <v>1.9</v>
      </c>
      <c r="BP10" s="657"/>
      <c r="BQ10" s="657"/>
      <c r="BR10" s="657"/>
      <c r="BS10" s="658" t="s">
        <v>64</v>
      </c>
      <c r="BT10" s="658"/>
      <c r="BU10" s="658"/>
      <c r="BV10" s="658"/>
      <c r="BW10" s="658"/>
      <c r="BX10" s="658"/>
      <c r="BY10" s="658"/>
      <c r="BZ10" s="658"/>
      <c r="CA10" s="658"/>
      <c r="CB10" s="692"/>
      <c r="CD10" s="612" t="s">
        <v>179</v>
      </c>
      <c r="CE10" s="613"/>
      <c r="CF10" s="613"/>
      <c r="CG10" s="613"/>
      <c r="CH10" s="613"/>
      <c r="CI10" s="613"/>
      <c r="CJ10" s="613"/>
      <c r="CK10" s="613"/>
      <c r="CL10" s="613"/>
      <c r="CM10" s="613"/>
      <c r="CN10" s="613"/>
      <c r="CO10" s="613"/>
      <c r="CP10" s="613"/>
      <c r="CQ10" s="614"/>
      <c r="CR10" s="615">
        <v>500</v>
      </c>
      <c r="CS10" s="616"/>
      <c r="CT10" s="616"/>
      <c r="CU10" s="616"/>
      <c r="CV10" s="616"/>
      <c r="CW10" s="616"/>
      <c r="CX10" s="616"/>
      <c r="CY10" s="617"/>
      <c r="CZ10" s="657">
        <v>0</v>
      </c>
      <c r="DA10" s="657"/>
      <c r="DB10" s="657"/>
      <c r="DC10" s="657"/>
      <c r="DD10" s="621" t="s">
        <v>64</v>
      </c>
      <c r="DE10" s="616"/>
      <c r="DF10" s="616"/>
      <c r="DG10" s="616"/>
      <c r="DH10" s="616"/>
      <c r="DI10" s="616"/>
      <c r="DJ10" s="616"/>
      <c r="DK10" s="616"/>
      <c r="DL10" s="616"/>
      <c r="DM10" s="616"/>
      <c r="DN10" s="616"/>
      <c r="DO10" s="616"/>
      <c r="DP10" s="617"/>
      <c r="DQ10" s="621">
        <v>500</v>
      </c>
      <c r="DR10" s="616"/>
      <c r="DS10" s="616"/>
      <c r="DT10" s="616"/>
      <c r="DU10" s="616"/>
      <c r="DV10" s="616"/>
      <c r="DW10" s="616"/>
      <c r="DX10" s="616"/>
      <c r="DY10" s="616"/>
      <c r="DZ10" s="616"/>
      <c r="EA10" s="616"/>
      <c r="EB10" s="616"/>
      <c r="EC10" s="656"/>
    </row>
    <row r="11" spans="2:143" ht="11.25" customHeight="1" x14ac:dyDescent="0.15">
      <c r="B11" s="612" t="s">
        <v>180</v>
      </c>
      <c r="C11" s="613"/>
      <c r="D11" s="613"/>
      <c r="E11" s="613"/>
      <c r="F11" s="613"/>
      <c r="G11" s="613"/>
      <c r="H11" s="613"/>
      <c r="I11" s="613"/>
      <c r="J11" s="613"/>
      <c r="K11" s="613"/>
      <c r="L11" s="613"/>
      <c r="M11" s="613"/>
      <c r="N11" s="613"/>
      <c r="O11" s="613"/>
      <c r="P11" s="613"/>
      <c r="Q11" s="614"/>
      <c r="R11" s="615">
        <v>396393</v>
      </c>
      <c r="S11" s="616"/>
      <c r="T11" s="616"/>
      <c r="U11" s="616"/>
      <c r="V11" s="616"/>
      <c r="W11" s="616"/>
      <c r="X11" s="616"/>
      <c r="Y11" s="617"/>
      <c r="Z11" s="618">
        <v>3</v>
      </c>
      <c r="AA11" s="619"/>
      <c r="AB11" s="619"/>
      <c r="AC11" s="620"/>
      <c r="AD11" s="621">
        <v>396393</v>
      </c>
      <c r="AE11" s="616"/>
      <c r="AF11" s="616"/>
      <c r="AG11" s="616"/>
      <c r="AH11" s="616"/>
      <c r="AI11" s="616"/>
      <c r="AJ11" s="616"/>
      <c r="AK11" s="617"/>
      <c r="AL11" s="618">
        <v>5.7</v>
      </c>
      <c r="AM11" s="619"/>
      <c r="AN11" s="619"/>
      <c r="AO11" s="659"/>
      <c r="AP11" s="612" t="s">
        <v>181</v>
      </c>
      <c r="AQ11" s="613"/>
      <c r="AR11" s="613"/>
      <c r="AS11" s="613"/>
      <c r="AT11" s="613"/>
      <c r="AU11" s="613"/>
      <c r="AV11" s="613"/>
      <c r="AW11" s="613"/>
      <c r="AX11" s="613"/>
      <c r="AY11" s="613"/>
      <c r="AZ11" s="613"/>
      <c r="BA11" s="613"/>
      <c r="BB11" s="613"/>
      <c r="BC11" s="613"/>
      <c r="BD11" s="613"/>
      <c r="BE11" s="613"/>
      <c r="BF11" s="614"/>
      <c r="BG11" s="615">
        <v>27569</v>
      </c>
      <c r="BH11" s="616"/>
      <c r="BI11" s="616"/>
      <c r="BJ11" s="616"/>
      <c r="BK11" s="616"/>
      <c r="BL11" s="616"/>
      <c r="BM11" s="616"/>
      <c r="BN11" s="617"/>
      <c r="BO11" s="657">
        <v>1.5</v>
      </c>
      <c r="BP11" s="657"/>
      <c r="BQ11" s="657"/>
      <c r="BR11" s="657"/>
      <c r="BS11" s="658" t="s">
        <v>64</v>
      </c>
      <c r="BT11" s="658"/>
      <c r="BU11" s="658"/>
      <c r="BV11" s="658"/>
      <c r="BW11" s="658"/>
      <c r="BX11" s="658"/>
      <c r="BY11" s="658"/>
      <c r="BZ11" s="658"/>
      <c r="CA11" s="658"/>
      <c r="CB11" s="692"/>
      <c r="CD11" s="612" t="s">
        <v>182</v>
      </c>
      <c r="CE11" s="613"/>
      <c r="CF11" s="613"/>
      <c r="CG11" s="613"/>
      <c r="CH11" s="613"/>
      <c r="CI11" s="613"/>
      <c r="CJ11" s="613"/>
      <c r="CK11" s="613"/>
      <c r="CL11" s="613"/>
      <c r="CM11" s="613"/>
      <c r="CN11" s="613"/>
      <c r="CO11" s="613"/>
      <c r="CP11" s="613"/>
      <c r="CQ11" s="614"/>
      <c r="CR11" s="615">
        <v>729284</v>
      </c>
      <c r="CS11" s="616"/>
      <c r="CT11" s="616"/>
      <c r="CU11" s="616"/>
      <c r="CV11" s="616"/>
      <c r="CW11" s="616"/>
      <c r="CX11" s="616"/>
      <c r="CY11" s="617"/>
      <c r="CZ11" s="657">
        <v>5.7</v>
      </c>
      <c r="DA11" s="657"/>
      <c r="DB11" s="657"/>
      <c r="DC11" s="657"/>
      <c r="DD11" s="621">
        <v>123622</v>
      </c>
      <c r="DE11" s="616"/>
      <c r="DF11" s="616"/>
      <c r="DG11" s="616"/>
      <c r="DH11" s="616"/>
      <c r="DI11" s="616"/>
      <c r="DJ11" s="616"/>
      <c r="DK11" s="616"/>
      <c r="DL11" s="616"/>
      <c r="DM11" s="616"/>
      <c r="DN11" s="616"/>
      <c r="DO11" s="616"/>
      <c r="DP11" s="617"/>
      <c r="DQ11" s="621">
        <v>405718</v>
      </c>
      <c r="DR11" s="616"/>
      <c r="DS11" s="616"/>
      <c r="DT11" s="616"/>
      <c r="DU11" s="616"/>
      <c r="DV11" s="616"/>
      <c r="DW11" s="616"/>
      <c r="DX11" s="616"/>
      <c r="DY11" s="616"/>
      <c r="DZ11" s="616"/>
      <c r="EA11" s="616"/>
      <c r="EB11" s="616"/>
      <c r="EC11" s="656"/>
    </row>
    <row r="12" spans="2:143" ht="11.25" customHeight="1" x14ac:dyDescent="0.15">
      <c r="B12" s="612" t="s">
        <v>183</v>
      </c>
      <c r="C12" s="613"/>
      <c r="D12" s="613"/>
      <c r="E12" s="613"/>
      <c r="F12" s="613"/>
      <c r="G12" s="613"/>
      <c r="H12" s="613"/>
      <c r="I12" s="613"/>
      <c r="J12" s="613"/>
      <c r="K12" s="613"/>
      <c r="L12" s="613"/>
      <c r="M12" s="613"/>
      <c r="N12" s="613"/>
      <c r="O12" s="613"/>
      <c r="P12" s="613"/>
      <c r="Q12" s="614"/>
      <c r="R12" s="615" t="s">
        <v>64</v>
      </c>
      <c r="S12" s="616"/>
      <c r="T12" s="616"/>
      <c r="U12" s="616"/>
      <c r="V12" s="616"/>
      <c r="W12" s="616"/>
      <c r="X12" s="616"/>
      <c r="Y12" s="617"/>
      <c r="Z12" s="657" t="s">
        <v>64</v>
      </c>
      <c r="AA12" s="657"/>
      <c r="AB12" s="657"/>
      <c r="AC12" s="657"/>
      <c r="AD12" s="658" t="s">
        <v>64</v>
      </c>
      <c r="AE12" s="658"/>
      <c r="AF12" s="658"/>
      <c r="AG12" s="658"/>
      <c r="AH12" s="658"/>
      <c r="AI12" s="658"/>
      <c r="AJ12" s="658"/>
      <c r="AK12" s="658"/>
      <c r="AL12" s="618" t="s">
        <v>64</v>
      </c>
      <c r="AM12" s="619"/>
      <c r="AN12" s="619"/>
      <c r="AO12" s="659"/>
      <c r="AP12" s="612" t="s">
        <v>184</v>
      </c>
      <c r="AQ12" s="613"/>
      <c r="AR12" s="613"/>
      <c r="AS12" s="613"/>
      <c r="AT12" s="613"/>
      <c r="AU12" s="613"/>
      <c r="AV12" s="613"/>
      <c r="AW12" s="613"/>
      <c r="AX12" s="613"/>
      <c r="AY12" s="613"/>
      <c r="AZ12" s="613"/>
      <c r="BA12" s="613"/>
      <c r="BB12" s="613"/>
      <c r="BC12" s="613"/>
      <c r="BD12" s="613"/>
      <c r="BE12" s="613"/>
      <c r="BF12" s="614"/>
      <c r="BG12" s="615">
        <v>929579</v>
      </c>
      <c r="BH12" s="616"/>
      <c r="BI12" s="616"/>
      <c r="BJ12" s="616"/>
      <c r="BK12" s="616"/>
      <c r="BL12" s="616"/>
      <c r="BM12" s="616"/>
      <c r="BN12" s="617"/>
      <c r="BO12" s="657">
        <v>51.4</v>
      </c>
      <c r="BP12" s="657"/>
      <c r="BQ12" s="657"/>
      <c r="BR12" s="657"/>
      <c r="BS12" s="658" t="s">
        <v>64</v>
      </c>
      <c r="BT12" s="658"/>
      <c r="BU12" s="658"/>
      <c r="BV12" s="658"/>
      <c r="BW12" s="658"/>
      <c r="BX12" s="658"/>
      <c r="BY12" s="658"/>
      <c r="BZ12" s="658"/>
      <c r="CA12" s="658"/>
      <c r="CB12" s="692"/>
      <c r="CD12" s="612" t="s">
        <v>185</v>
      </c>
      <c r="CE12" s="613"/>
      <c r="CF12" s="613"/>
      <c r="CG12" s="613"/>
      <c r="CH12" s="613"/>
      <c r="CI12" s="613"/>
      <c r="CJ12" s="613"/>
      <c r="CK12" s="613"/>
      <c r="CL12" s="613"/>
      <c r="CM12" s="613"/>
      <c r="CN12" s="613"/>
      <c r="CO12" s="613"/>
      <c r="CP12" s="613"/>
      <c r="CQ12" s="614"/>
      <c r="CR12" s="615">
        <v>200706</v>
      </c>
      <c r="CS12" s="616"/>
      <c r="CT12" s="616"/>
      <c r="CU12" s="616"/>
      <c r="CV12" s="616"/>
      <c r="CW12" s="616"/>
      <c r="CX12" s="616"/>
      <c r="CY12" s="617"/>
      <c r="CZ12" s="657">
        <v>1.6</v>
      </c>
      <c r="DA12" s="657"/>
      <c r="DB12" s="657"/>
      <c r="DC12" s="657"/>
      <c r="DD12" s="621">
        <v>13880</v>
      </c>
      <c r="DE12" s="616"/>
      <c r="DF12" s="616"/>
      <c r="DG12" s="616"/>
      <c r="DH12" s="616"/>
      <c r="DI12" s="616"/>
      <c r="DJ12" s="616"/>
      <c r="DK12" s="616"/>
      <c r="DL12" s="616"/>
      <c r="DM12" s="616"/>
      <c r="DN12" s="616"/>
      <c r="DO12" s="616"/>
      <c r="DP12" s="617"/>
      <c r="DQ12" s="621">
        <v>124991</v>
      </c>
      <c r="DR12" s="616"/>
      <c r="DS12" s="616"/>
      <c r="DT12" s="616"/>
      <c r="DU12" s="616"/>
      <c r="DV12" s="616"/>
      <c r="DW12" s="616"/>
      <c r="DX12" s="616"/>
      <c r="DY12" s="616"/>
      <c r="DZ12" s="616"/>
      <c r="EA12" s="616"/>
      <c r="EB12" s="616"/>
      <c r="EC12" s="656"/>
    </row>
    <row r="13" spans="2:143" ht="11.25" customHeight="1" x14ac:dyDescent="0.15">
      <c r="B13" s="612" t="s">
        <v>186</v>
      </c>
      <c r="C13" s="613"/>
      <c r="D13" s="613"/>
      <c r="E13" s="613"/>
      <c r="F13" s="613"/>
      <c r="G13" s="613"/>
      <c r="H13" s="613"/>
      <c r="I13" s="613"/>
      <c r="J13" s="613"/>
      <c r="K13" s="613"/>
      <c r="L13" s="613"/>
      <c r="M13" s="613"/>
      <c r="N13" s="613"/>
      <c r="O13" s="613"/>
      <c r="P13" s="613"/>
      <c r="Q13" s="614"/>
      <c r="R13" s="615" t="s">
        <v>64</v>
      </c>
      <c r="S13" s="616"/>
      <c r="T13" s="616"/>
      <c r="U13" s="616"/>
      <c r="V13" s="616"/>
      <c r="W13" s="616"/>
      <c r="X13" s="616"/>
      <c r="Y13" s="617"/>
      <c r="Z13" s="657" t="s">
        <v>64</v>
      </c>
      <c r="AA13" s="657"/>
      <c r="AB13" s="657"/>
      <c r="AC13" s="657"/>
      <c r="AD13" s="658" t="s">
        <v>64</v>
      </c>
      <c r="AE13" s="658"/>
      <c r="AF13" s="658"/>
      <c r="AG13" s="658"/>
      <c r="AH13" s="658"/>
      <c r="AI13" s="658"/>
      <c r="AJ13" s="658"/>
      <c r="AK13" s="658"/>
      <c r="AL13" s="618" t="s">
        <v>64</v>
      </c>
      <c r="AM13" s="619"/>
      <c r="AN13" s="619"/>
      <c r="AO13" s="659"/>
      <c r="AP13" s="612" t="s">
        <v>187</v>
      </c>
      <c r="AQ13" s="613"/>
      <c r="AR13" s="613"/>
      <c r="AS13" s="613"/>
      <c r="AT13" s="613"/>
      <c r="AU13" s="613"/>
      <c r="AV13" s="613"/>
      <c r="AW13" s="613"/>
      <c r="AX13" s="613"/>
      <c r="AY13" s="613"/>
      <c r="AZ13" s="613"/>
      <c r="BA13" s="613"/>
      <c r="BB13" s="613"/>
      <c r="BC13" s="613"/>
      <c r="BD13" s="613"/>
      <c r="BE13" s="613"/>
      <c r="BF13" s="614"/>
      <c r="BG13" s="615">
        <v>907684</v>
      </c>
      <c r="BH13" s="616"/>
      <c r="BI13" s="616"/>
      <c r="BJ13" s="616"/>
      <c r="BK13" s="616"/>
      <c r="BL13" s="616"/>
      <c r="BM13" s="616"/>
      <c r="BN13" s="617"/>
      <c r="BO13" s="657">
        <v>50.2</v>
      </c>
      <c r="BP13" s="657"/>
      <c r="BQ13" s="657"/>
      <c r="BR13" s="657"/>
      <c r="BS13" s="658" t="s">
        <v>64</v>
      </c>
      <c r="BT13" s="658"/>
      <c r="BU13" s="658"/>
      <c r="BV13" s="658"/>
      <c r="BW13" s="658"/>
      <c r="BX13" s="658"/>
      <c r="BY13" s="658"/>
      <c r="BZ13" s="658"/>
      <c r="CA13" s="658"/>
      <c r="CB13" s="692"/>
      <c r="CD13" s="612" t="s">
        <v>188</v>
      </c>
      <c r="CE13" s="613"/>
      <c r="CF13" s="613"/>
      <c r="CG13" s="613"/>
      <c r="CH13" s="613"/>
      <c r="CI13" s="613"/>
      <c r="CJ13" s="613"/>
      <c r="CK13" s="613"/>
      <c r="CL13" s="613"/>
      <c r="CM13" s="613"/>
      <c r="CN13" s="613"/>
      <c r="CO13" s="613"/>
      <c r="CP13" s="613"/>
      <c r="CQ13" s="614"/>
      <c r="CR13" s="615">
        <v>1827097</v>
      </c>
      <c r="CS13" s="616"/>
      <c r="CT13" s="616"/>
      <c r="CU13" s="616"/>
      <c r="CV13" s="616"/>
      <c r="CW13" s="616"/>
      <c r="CX13" s="616"/>
      <c r="CY13" s="617"/>
      <c r="CZ13" s="657">
        <v>14.4</v>
      </c>
      <c r="DA13" s="657"/>
      <c r="DB13" s="657"/>
      <c r="DC13" s="657"/>
      <c r="DD13" s="621">
        <v>876965</v>
      </c>
      <c r="DE13" s="616"/>
      <c r="DF13" s="616"/>
      <c r="DG13" s="616"/>
      <c r="DH13" s="616"/>
      <c r="DI13" s="616"/>
      <c r="DJ13" s="616"/>
      <c r="DK13" s="616"/>
      <c r="DL13" s="616"/>
      <c r="DM13" s="616"/>
      <c r="DN13" s="616"/>
      <c r="DO13" s="616"/>
      <c r="DP13" s="617"/>
      <c r="DQ13" s="621">
        <v>1003181</v>
      </c>
      <c r="DR13" s="616"/>
      <c r="DS13" s="616"/>
      <c r="DT13" s="616"/>
      <c r="DU13" s="616"/>
      <c r="DV13" s="616"/>
      <c r="DW13" s="616"/>
      <c r="DX13" s="616"/>
      <c r="DY13" s="616"/>
      <c r="DZ13" s="616"/>
      <c r="EA13" s="616"/>
      <c r="EB13" s="616"/>
      <c r="EC13" s="656"/>
    </row>
    <row r="14" spans="2:143" ht="11.25" customHeight="1" x14ac:dyDescent="0.15">
      <c r="B14" s="612" t="s">
        <v>189</v>
      </c>
      <c r="C14" s="613"/>
      <c r="D14" s="613"/>
      <c r="E14" s="613"/>
      <c r="F14" s="613"/>
      <c r="G14" s="613"/>
      <c r="H14" s="613"/>
      <c r="I14" s="613"/>
      <c r="J14" s="613"/>
      <c r="K14" s="613"/>
      <c r="L14" s="613"/>
      <c r="M14" s="613"/>
      <c r="N14" s="613"/>
      <c r="O14" s="613"/>
      <c r="P14" s="613"/>
      <c r="Q14" s="614"/>
      <c r="R14" s="615">
        <v>794</v>
      </c>
      <c r="S14" s="616"/>
      <c r="T14" s="616"/>
      <c r="U14" s="616"/>
      <c r="V14" s="616"/>
      <c r="W14" s="616"/>
      <c r="X14" s="616"/>
      <c r="Y14" s="617"/>
      <c r="Z14" s="657">
        <v>0</v>
      </c>
      <c r="AA14" s="657"/>
      <c r="AB14" s="657"/>
      <c r="AC14" s="657"/>
      <c r="AD14" s="658">
        <v>794</v>
      </c>
      <c r="AE14" s="658"/>
      <c r="AF14" s="658"/>
      <c r="AG14" s="658"/>
      <c r="AH14" s="658"/>
      <c r="AI14" s="658"/>
      <c r="AJ14" s="658"/>
      <c r="AK14" s="658"/>
      <c r="AL14" s="618">
        <v>0</v>
      </c>
      <c r="AM14" s="619"/>
      <c r="AN14" s="619"/>
      <c r="AO14" s="659"/>
      <c r="AP14" s="612" t="s">
        <v>190</v>
      </c>
      <c r="AQ14" s="613"/>
      <c r="AR14" s="613"/>
      <c r="AS14" s="613"/>
      <c r="AT14" s="613"/>
      <c r="AU14" s="613"/>
      <c r="AV14" s="613"/>
      <c r="AW14" s="613"/>
      <c r="AX14" s="613"/>
      <c r="AY14" s="613"/>
      <c r="AZ14" s="613"/>
      <c r="BA14" s="613"/>
      <c r="BB14" s="613"/>
      <c r="BC14" s="613"/>
      <c r="BD14" s="613"/>
      <c r="BE14" s="613"/>
      <c r="BF14" s="614"/>
      <c r="BG14" s="615">
        <v>71167</v>
      </c>
      <c r="BH14" s="616"/>
      <c r="BI14" s="616"/>
      <c r="BJ14" s="616"/>
      <c r="BK14" s="616"/>
      <c r="BL14" s="616"/>
      <c r="BM14" s="616"/>
      <c r="BN14" s="617"/>
      <c r="BO14" s="657">
        <v>3.9</v>
      </c>
      <c r="BP14" s="657"/>
      <c r="BQ14" s="657"/>
      <c r="BR14" s="657"/>
      <c r="BS14" s="658" t="s">
        <v>64</v>
      </c>
      <c r="BT14" s="658"/>
      <c r="BU14" s="658"/>
      <c r="BV14" s="658"/>
      <c r="BW14" s="658"/>
      <c r="BX14" s="658"/>
      <c r="BY14" s="658"/>
      <c r="BZ14" s="658"/>
      <c r="CA14" s="658"/>
      <c r="CB14" s="692"/>
      <c r="CD14" s="612" t="s">
        <v>191</v>
      </c>
      <c r="CE14" s="613"/>
      <c r="CF14" s="613"/>
      <c r="CG14" s="613"/>
      <c r="CH14" s="613"/>
      <c r="CI14" s="613"/>
      <c r="CJ14" s="613"/>
      <c r="CK14" s="613"/>
      <c r="CL14" s="613"/>
      <c r="CM14" s="613"/>
      <c r="CN14" s="613"/>
      <c r="CO14" s="613"/>
      <c r="CP14" s="613"/>
      <c r="CQ14" s="614"/>
      <c r="CR14" s="615">
        <v>441961</v>
      </c>
      <c r="CS14" s="616"/>
      <c r="CT14" s="616"/>
      <c r="CU14" s="616"/>
      <c r="CV14" s="616"/>
      <c r="CW14" s="616"/>
      <c r="CX14" s="616"/>
      <c r="CY14" s="617"/>
      <c r="CZ14" s="657">
        <v>3.5</v>
      </c>
      <c r="DA14" s="657"/>
      <c r="DB14" s="657"/>
      <c r="DC14" s="657"/>
      <c r="DD14" s="621">
        <v>883</v>
      </c>
      <c r="DE14" s="616"/>
      <c r="DF14" s="616"/>
      <c r="DG14" s="616"/>
      <c r="DH14" s="616"/>
      <c r="DI14" s="616"/>
      <c r="DJ14" s="616"/>
      <c r="DK14" s="616"/>
      <c r="DL14" s="616"/>
      <c r="DM14" s="616"/>
      <c r="DN14" s="616"/>
      <c r="DO14" s="616"/>
      <c r="DP14" s="617"/>
      <c r="DQ14" s="621">
        <v>420604</v>
      </c>
      <c r="DR14" s="616"/>
      <c r="DS14" s="616"/>
      <c r="DT14" s="616"/>
      <c r="DU14" s="616"/>
      <c r="DV14" s="616"/>
      <c r="DW14" s="616"/>
      <c r="DX14" s="616"/>
      <c r="DY14" s="616"/>
      <c r="DZ14" s="616"/>
      <c r="EA14" s="616"/>
      <c r="EB14" s="616"/>
      <c r="EC14" s="656"/>
    </row>
    <row r="15" spans="2:143" ht="11.25" customHeight="1" x14ac:dyDescent="0.15">
      <c r="B15" s="612" t="s">
        <v>192</v>
      </c>
      <c r="C15" s="613"/>
      <c r="D15" s="613"/>
      <c r="E15" s="613"/>
      <c r="F15" s="613"/>
      <c r="G15" s="613"/>
      <c r="H15" s="613"/>
      <c r="I15" s="613"/>
      <c r="J15" s="613"/>
      <c r="K15" s="613"/>
      <c r="L15" s="613"/>
      <c r="M15" s="613"/>
      <c r="N15" s="613"/>
      <c r="O15" s="613"/>
      <c r="P15" s="613"/>
      <c r="Q15" s="614"/>
      <c r="R15" s="615" t="s">
        <v>64</v>
      </c>
      <c r="S15" s="616"/>
      <c r="T15" s="616"/>
      <c r="U15" s="616"/>
      <c r="V15" s="616"/>
      <c r="W15" s="616"/>
      <c r="X15" s="616"/>
      <c r="Y15" s="617"/>
      <c r="Z15" s="657" t="s">
        <v>64</v>
      </c>
      <c r="AA15" s="657"/>
      <c r="AB15" s="657"/>
      <c r="AC15" s="657"/>
      <c r="AD15" s="658" t="s">
        <v>64</v>
      </c>
      <c r="AE15" s="658"/>
      <c r="AF15" s="658"/>
      <c r="AG15" s="658"/>
      <c r="AH15" s="658"/>
      <c r="AI15" s="658"/>
      <c r="AJ15" s="658"/>
      <c r="AK15" s="658"/>
      <c r="AL15" s="618" t="s">
        <v>64</v>
      </c>
      <c r="AM15" s="619"/>
      <c r="AN15" s="619"/>
      <c r="AO15" s="659"/>
      <c r="AP15" s="612" t="s">
        <v>193</v>
      </c>
      <c r="AQ15" s="613"/>
      <c r="AR15" s="613"/>
      <c r="AS15" s="613"/>
      <c r="AT15" s="613"/>
      <c r="AU15" s="613"/>
      <c r="AV15" s="613"/>
      <c r="AW15" s="613"/>
      <c r="AX15" s="613"/>
      <c r="AY15" s="613"/>
      <c r="AZ15" s="613"/>
      <c r="BA15" s="613"/>
      <c r="BB15" s="613"/>
      <c r="BC15" s="613"/>
      <c r="BD15" s="613"/>
      <c r="BE15" s="613"/>
      <c r="BF15" s="614"/>
      <c r="BG15" s="615">
        <v>169388</v>
      </c>
      <c r="BH15" s="616"/>
      <c r="BI15" s="616"/>
      <c r="BJ15" s="616"/>
      <c r="BK15" s="616"/>
      <c r="BL15" s="616"/>
      <c r="BM15" s="616"/>
      <c r="BN15" s="617"/>
      <c r="BO15" s="657">
        <v>9.4</v>
      </c>
      <c r="BP15" s="657"/>
      <c r="BQ15" s="657"/>
      <c r="BR15" s="657"/>
      <c r="BS15" s="658" t="s">
        <v>64</v>
      </c>
      <c r="BT15" s="658"/>
      <c r="BU15" s="658"/>
      <c r="BV15" s="658"/>
      <c r="BW15" s="658"/>
      <c r="BX15" s="658"/>
      <c r="BY15" s="658"/>
      <c r="BZ15" s="658"/>
      <c r="CA15" s="658"/>
      <c r="CB15" s="692"/>
      <c r="CD15" s="612" t="s">
        <v>194</v>
      </c>
      <c r="CE15" s="613"/>
      <c r="CF15" s="613"/>
      <c r="CG15" s="613"/>
      <c r="CH15" s="613"/>
      <c r="CI15" s="613"/>
      <c r="CJ15" s="613"/>
      <c r="CK15" s="613"/>
      <c r="CL15" s="613"/>
      <c r="CM15" s="613"/>
      <c r="CN15" s="613"/>
      <c r="CO15" s="613"/>
      <c r="CP15" s="613"/>
      <c r="CQ15" s="614"/>
      <c r="CR15" s="615">
        <v>1221281</v>
      </c>
      <c r="CS15" s="616"/>
      <c r="CT15" s="616"/>
      <c r="CU15" s="616"/>
      <c r="CV15" s="616"/>
      <c r="CW15" s="616"/>
      <c r="CX15" s="616"/>
      <c r="CY15" s="617"/>
      <c r="CZ15" s="657">
        <v>9.6</v>
      </c>
      <c r="DA15" s="657"/>
      <c r="DB15" s="657"/>
      <c r="DC15" s="657"/>
      <c r="DD15" s="621">
        <v>59417</v>
      </c>
      <c r="DE15" s="616"/>
      <c r="DF15" s="616"/>
      <c r="DG15" s="616"/>
      <c r="DH15" s="616"/>
      <c r="DI15" s="616"/>
      <c r="DJ15" s="616"/>
      <c r="DK15" s="616"/>
      <c r="DL15" s="616"/>
      <c r="DM15" s="616"/>
      <c r="DN15" s="616"/>
      <c r="DO15" s="616"/>
      <c r="DP15" s="617"/>
      <c r="DQ15" s="621">
        <v>1044310</v>
      </c>
      <c r="DR15" s="616"/>
      <c r="DS15" s="616"/>
      <c r="DT15" s="616"/>
      <c r="DU15" s="616"/>
      <c r="DV15" s="616"/>
      <c r="DW15" s="616"/>
      <c r="DX15" s="616"/>
      <c r="DY15" s="616"/>
      <c r="DZ15" s="616"/>
      <c r="EA15" s="616"/>
      <c r="EB15" s="616"/>
      <c r="EC15" s="656"/>
    </row>
    <row r="16" spans="2:143" ht="11.25" customHeight="1" x14ac:dyDescent="0.15">
      <c r="B16" s="612" t="s">
        <v>195</v>
      </c>
      <c r="C16" s="613"/>
      <c r="D16" s="613"/>
      <c r="E16" s="613"/>
      <c r="F16" s="613"/>
      <c r="G16" s="613"/>
      <c r="H16" s="613"/>
      <c r="I16" s="613"/>
      <c r="J16" s="613"/>
      <c r="K16" s="613"/>
      <c r="L16" s="613"/>
      <c r="M16" s="613"/>
      <c r="N16" s="613"/>
      <c r="O16" s="613"/>
      <c r="P16" s="613"/>
      <c r="Q16" s="614"/>
      <c r="R16" s="615">
        <v>13946</v>
      </c>
      <c r="S16" s="616"/>
      <c r="T16" s="616"/>
      <c r="U16" s="616"/>
      <c r="V16" s="616"/>
      <c r="W16" s="616"/>
      <c r="X16" s="616"/>
      <c r="Y16" s="617"/>
      <c r="Z16" s="657">
        <v>0.1</v>
      </c>
      <c r="AA16" s="657"/>
      <c r="AB16" s="657"/>
      <c r="AC16" s="657"/>
      <c r="AD16" s="658">
        <v>13946</v>
      </c>
      <c r="AE16" s="658"/>
      <c r="AF16" s="658"/>
      <c r="AG16" s="658"/>
      <c r="AH16" s="658"/>
      <c r="AI16" s="658"/>
      <c r="AJ16" s="658"/>
      <c r="AK16" s="658"/>
      <c r="AL16" s="618">
        <v>0.2</v>
      </c>
      <c r="AM16" s="619"/>
      <c r="AN16" s="619"/>
      <c r="AO16" s="659"/>
      <c r="AP16" s="612" t="s">
        <v>196</v>
      </c>
      <c r="AQ16" s="613"/>
      <c r="AR16" s="613"/>
      <c r="AS16" s="613"/>
      <c r="AT16" s="613"/>
      <c r="AU16" s="613"/>
      <c r="AV16" s="613"/>
      <c r="AW16" s="613"/>
      <c r="AX16" s="613"/>
      <c r="AY16" s="613"/>
      <c r="AZ16" s="613"/>
      <c r="BA16" s="613"/>
      <c r="BB16" s="613"/>
      <c r="BC16" s="613"/>
      <c r="BD16" s="613"/>
      <c r="BE16" s="613"/>
      <c r="BF16" s="614"/>
      <c r="BG16" s="615" t="s">
        <v>64</v>
      </c>
      <c r="BH16" s="616"/>
      <c r="BI16" s="616"/>
      <c r="BJ16" s="616"/>
      <c r="BK16" s="616"/>
      <c r="BL16" s="616"/>
      <c r="BM16" s="616"/>
      <c r="BN16" s="617"/>
      <c r="BO16" s="657" t="s">
        <v>64</v>
      </c>
      <c r="BP16" s="657"/>
      <c r="BQ16" s="657"/>
      <c r="BR16" s="657"/>
      <c r="BS16" s="658" t="s">
        <v>64</v>
      </c>
      <c r="BT16" s="658"/>
      <c r="BU16" s="658"/>
      <c r="BV16" s="658"/>
      <c r="BW16" s="658"/>
      <c r="BX16" s="658"/>
      <c r="BY16" s="658"/>
      <c r="BZ16" s="658"/>
      <c r="CA16" s="658"/>
      <c r="CB16" s="692"/>
      <c r="CD16" s="612" t="s">
        <v>197</v>
      </c>
      <c r="CE16" s="613"/>
      <c r="CF16" s="613"/>
      <c r="CG16" s="613"/>
      <c r="CH16" s="613"/>
      <c r="CI16" s="613"/>
      <c r="CJ16" s="613"/>
      <c r="CK16" s="613"/>
      <c r="CL16" s="613"/>
      <c r="CM16" s="613"/>
      <c r="CN16" s="613"/>
      <c r="CO16" s="613"/>
      <c r="CP16" s="613"/>
      <c r="CQ16" s="614"/>
      <c r="CR16" s="615">
        <v>20604</v>
      </c>
      <c r="CS16" s="616"/>
      <c r="CT16" s="616"/>
      <c r="CU16" s="616"/>
      <c r="CV16" s="616"/>
      <c r="CW16" s="616"/>
      <c r="CX16" s="616"/>
      <c r="CY16" s="617"/>
      <c r="CZ16" s="657">
        <v>0.2</v>
      </c>
      <c r="DA16" s="657"/>
      <c r="DB16" s="657"/>
      <c r="DC16" s="657"/>
      <c r="DD16" s="621" t="s">
        <v>64</v>
      </c>
      <c r="DE16" s="616"/>
      <c r="DF16" s="616"/>
      <c r="DG16" s="616"/>
      <c r="DH16" s="616"/>
      <c r="DI16" s="616"/>
      <c r="DJ16" s="616"/>
      <c r="DK16" s="616"/>
      <c r="DL16" s="616"/>
      <c r="DM16" s="616"/>
      <c r="DN16" s="616"/>
      <c r="DO16" s="616"/>
      <c r="DP16" s="617"/>
      <c r="DQ16" s="621">
        <v>9988</v>
      </c>
      <c r="DR16" s="616"/>
      <c r="DS16" s="616"/>
      <c r="DT16" s="616"/>
      <c r="DU16" s="616"/>
      <c r="DV16" s="616"/>
      <c r="DW16" s="616"/>
      <c r="DX16" s="616"/>
      <c r="DY16" s="616"/>
      <c r="DZ16" s="616"/>
      <c r="EA16" s="616"/>
      <c r="EB16" s="616"/>
      <c r="EC16" s="656"/>
    </row>
    <row r="17" spans="2:133" ht="11.25" customHeight="1" x14ac:dyDescent="0.15">
      <c r="B17" s="612" t="s">
        <v>198</v>
      </c>
      <c r="C17" s="613"/>
      <c r="D17" s="613"/>
      <c r="E17" s="613"/>
      <c r="F17" s="613"/>
      <c r="G17" s="613"/>
      <c r="H17" s="613"/>
      <c r="I17" s="613"/>
      <c r="J17" s="613"/>
      <c r="K17" s="613"/>
      <c r="L17" s="613"/>
      <c r="M17" s="613"/>
      <c r="N17" s="613"/>
      <c r="O17" s="613"/>
      <c r="P17" s="613"/>
      <c r="Q17" s="614"/>
      <c r="R17" s="615">
        <v>18563</v>
      </c>
      <c r="S17" s="616"/>
      <c r="T17" s="616"/>
      <c r="U17" s="616"/>
      <c r="V17" s="616"/>
      <c r="W17" s="616"/>
      <c r="X17" s="616"/>
      <c r="Y17" s="617"/>
      <c r="Z17" s="657">
        <v>0.1</v>
      </c>
      <c r="AA17" s="657"/>
      <c r="AB17" s="657"/>
      <c r="AC17" s="657"/>
      <c r="AD17" s="658">
        <v>18563</v>
      </c>
      <c r="AE17" s="658"/>
      <c r="AF17" s="658"/>
      <c r="AG17" s="658"/>
      <c r="AH17" s="658"/>
      <c r="AI17" s="658"/>
      <c r="AJ17" s="658"/>
      <c r="AK17" s="658"/>
      <c r="AL17" s="618">
        <v>0.3</v>
      </c>
      <c r="AM17" s="619"/>
      <c r="AN17" s="619"/>
      <c r="AO17" s="659"/>
      <c r="AP17" s="612" t="s">
        <v>199</v>
      </c>
      <c r="AQ17" s="613"/>
      <c r="AR17" s="613"/>
      <c r="AS17" s="613"/>
      <c r="AT17" s="613"/>
      <c r="AU17" s="613"/>
      <c r="AV17" s="613"/>
      <c r="AW17" s="613"/>
      <c r="AX17" s="613"/>
      <c r="AY17" s="613"/>
      <c r="AZ17" s="613"/>
      <c r="BA17" s="613"/>
      <c r="BB17" s="613"/>
      <c r="BC17" s="613"/>
      <c r="BD17" s="613"/>
      <c r="BE17" s="613"/>
      <c r="BF17" s="614"/>
      <c r="BG17" s="615" t="s">
        <v>64</v>
      </c>
      <c r="BH17" s="616"/>
      <c r="BI17" s="616"/>
      <c r="BJ17" s="616"/>
      <c r="BK17" s="616"/>
      <c r="BL17" s="616"/>
      <c r="BM17" s="616"/>
      <c r="BN17" s="617"/>
      <c r="BO17" s="657" t="s">
        <v>64</v>
      </c>
      <c r="BP17" s="657"/>
      <c r="BQ17" s="657"/>
      <c r="BR17" s="657"/>
      <c r="BS17" s="658" t="s">
        <v>64</v>
      </c>
      <c r="BT17" s="658"/>
      <c r="BU17" s="658"/>
      <c r="BV17" s="658"/>
      <c r="BW17" s="658"/>
      <c r="BX17" s="658"/>
      <c r="BY17" s="658"/>
      <c r="BZ17" s="658"/>
      <c r="CA17" s="658"/>
      <c r="CB17" s="692"/>
      <c r="CD17" s="612" t="s">
        <v>200</v>
      </c>
      <c r="CE17" s="613"/>
      <c r="CF17" s="613"/>
      <c r="CG17" s="613"/>
      <c r="CH17" s="613"/>
      <c r="CI17" s="613"/>
      <c r="CJ17" s="613"/>
      <c r="CK17" s="613"/>
      <c r="CL17" s="613"/>
      <c r="CM17" s="613"/>
      <c r="CN17" s="613"/>
      <c r="CO17" s="613"/>
      <c r="CP17" s="613"/>
      <c r="CQ17" s="614"/>
      <c r="CR17" s="615">
        <v>1348225</v>
      </c>
      <c r="CS17" s="616"/>
      <c r="CT17" s="616"/>
      <c r="CU17" s="616"/>
      <c r="CV17" s="616"/>
      <c r="CW17" s="616"/>
      <c r="CX17" s="616"/>
      <c r="CY17" s="617"/>
      <c r="CZ17" s="657">
        <v>10.6</v>
      </c>
      <c r="DA17" s="657"/>
      <c r="DB17" s="657"/>
      <c r="DC17" s="657"/>
      <c r="DD17" s="621" t="s">
        <v>64</v>
      </c>
      <c r="DE17" s="616"/>
      <c r="DF17" s="616"/>
      <c r="DG17" s="616"/>
      <c r="DH17" s="616"/>
      <c r="DI17" s="616"/>
      <c r="DJ17" s="616"/>
      <c r="DK17" s="616"/>
      <c r="DL17" s="616"/>
      <c r="DM17" s="616"/>
      <c r="DN17" s="616"/>
      <c r="DO17" s="616"/>
      <c r="DP17" s="617"/>
      <c r="DQ17" s="621">
        <v>1345340</v>
      </c>
      <c r="DR17" s="616"/>
      <c r="DS17" s="616"/>
      <c r="DT17" s="616"/>
      <c r="DU17" s="616"/>
      <c r="DV17" s="616"/>
      <c r="DW17" s="616"/>
      <c r="DX17" s="616"/>
      <c r="DY17" s="616"/>
      <c r="DZ17" s="616"/>
      <c r="EA17" s="616"/>
      <c r="EB17" s="616"/>
      <c r="EC17" s="656"/>
    </row>
    <row r="18" spans="2:133" ht="11.25" customHeight="1" x14ac:dyDescent="0.15">
      <c r="B18" s="612" t="s">
        <v>201</v>
      </c>
      <c r="C18" s="613"/>
      <c r="D18" s="613"/>
      <c r="E18" s="613"/>
      <c r="F18" s="613"/>
      <c r="G18" s="613"/>
      <c r="H18" s="613"/>
      <c r="I18" s="613"/>
      <c r="J18" s="613"/>
      <c r="K18" s="613"/>
      <c r="L18" s="613"/>
      <c r="M18" s="613"/>
      <c r="N18" s="613"/>
      <c r="O18" s="613"/>
      <c r="P18" s="613"/>
      <c r="Q18" s="614"/>
      <c r="R18" s="615">
        <v>9273</v>
      </c>
      <c r="S18" s="616"/>
      <c r="T18" s="616"/>
      <c r="U18" s="616"/>
      <c r="V18" s="616"/>
      <c r="W18" s="616"/>
      <c r="X18" s="616"/>
      <c r="Y18" s="617"/>
      <c r="Z18" s="657">
        <v>0.1</v>
      </c>
      <c r="AA18" s="657"/>
      <c r="AB18" s="657"/>
      <c r="AC18" s="657"/>
      <c r="AD18" s="658">
        <v>9273</v>
      </c>
      <c r="AE18" s="658"/>
      <c r="AF18" s="658"/>
      <c r="AG18" s="658"/>
      <c r="AH18" s="658"/>
      <c r="AI18" s="658"/>
      <c r="AJ18" s="658"/>
      <c r="AK18" s="658"/>
      <c r="AL18" s="618">
        <v>0.1</v>
      </c>
      <c r="AM18" s="619"/>
      <c r="AN18" s="619"/>
      <c r="AO18" s="659"/>
      <c r="AP18" s="612" t="s">
        <v>202</v>
      </c>
      <c r="AQ18" s="613"/>
      <c r="AR18" s="613"/>
      <c r="AS18" s="613"/>
      <c r="AT18" s="613"/>
      <c r="AU18" s="613"/>
      <c r="AV18" s="613"/>
      <c r="AW18" s="613"/>
      <c r="AX18" s="613"/>
      <c r="AY18" s="613"/>
      <c r="AZ18" s="613"/>
      <c r="BA18" s="613"/>
      <c r="BB18" s="613"/>
      <c r="BC18" s="613"/>
      <c r="BD18" s="613"/>
      <c r="BE18" s="613"/>
      <c r="BF18" s="614"/>
      <c r="BG18" s="615" t="s">
        <v>64</v>
      </c>
      <c r="BH18" s="616"/>
      <c r="BI18" s="616"/>
      <c r="BJ18" s="616"/>
      <c r="BK18" s="616"/>
      <c r="BL18" s="616"/>
      <c r="BM18" s="616"/>
      <c r="BN18" s="617"/>
      <c r="BO18" s="657" t="s">
        <v>64</v>
      </c>
      <c r="BP18" s="657"/>
      <c r="BQ18" s="657"/>
      <c r="BR18" s="657"/>
      <c r="BS18" s="658" t="s">
        <v>64</v>
      </c>
      <c r="BT18" s="658"/>
      <c r="BU18" s="658"/>
      <c r="BV18" s="658"/>
      <c r="BW18" s="658"/>
      <c r="BX18" s="658"/>
      <c r="BY18" s="658"/>
      <c r="BZ18" s="658"/>
      <c r="CA18" s="658"/>
      <c r="CB18" s="692"/>
      <c r="CD18" s="612" t="s">
        <v>203</v>
      </c>
      <c r="CE18" s="613"/>
      <c r="CF18" s="613"/>
      <c r="CG18" s="613"/>
      <c r="CH18" s="613"/>
      <c r="CI18" s="613"/>
      <c r="CJ18" s="613"/>
      <c r="CK18" s="613"/>
      <c r="CL18" s="613"/>
      <c r="CM18" s="613"/>
      <c r="CN18" s="613"/>
      <c r="CO18" s="613"/>
      <c r="CP18" s="613"/>
      <c r="CQ18" s="614"/>
      <c r="CR18" s="615" t="s">
        <v>64</v>
      </c>
      <c r="CS18" s="616"/>
      <c r="CT18" s="616"/>
      <c r="CU18" s="616"/>
      <c r="CV18" s="616"/>
      <c r="CW18" s="616"/>
      <c r="CX18" s="616"/>
      <c r="CY18" s="617"/>
      <c r="CZ18" s="657" t="s">
        <v>64</v>
      </c>
      <c r="DA18" s="657"/>
      <c r="DB18" s="657"/>
      <c r="DC18" s="657"/>
      <c r="DD18" s="621" t="s">
        <v>64</v>
      </c>
      <c r="DE18" s="616"/>
      <c r="DF18" s="616"/>
      <c r="DG18" s="616"/>
      <c r="DH18" s="616"/>
      <c r="DI18" s="616"/>
      <c r="DJ18" s="616"/>
      <c r="DK18" s="616"/>
      <c r="DL18" s="616"/>
      <c r="DM18" s="616"/>
      <c r="DN18" s="616"/>
      <c r="DO18" s="616"/>
      <c r="DP18" s="617"/>
      <c r="DQ18" s="621" t="s">
        <v>64</v>
      </c>
      <c r="DR18" s="616"/>
      <c r="DS18" s="616"/>
      <c r="DT18" s="616"/>
      <c r="DU18" s="616"/>
      <c r="DV18" s="616"/>
      <c r="DW18" s="616"/>
      <c r="DX18" s="616"/>
      <c r="DY18" s="616"/>
      <c r="DZ18" s="616"/>
      <c r="EA18" s="616"/>
      <c r="EB18" s="616"/>
      <c r="EC18" s="656"/>
    </row>
    <row r="19" spans="2:133" ht="11.25" customHeight="1" x14ac:dyDescent="0.15">
      <c r="B19" s="612" t="s">
        <v>204</v>
      </c>
      <c r="C19" s="613"/>
      <c r="D19" s="613"/>
      <c r="E19" s="613"/>
      <c r="F19" s="613"/>
      <c r="G19" s="613"/>
      <c r="H19" s="613"/>
      <c r="I19" s="613"/>
      <c r="J19" s="613"/>
      <c r="K19" s="613"/>
      <c r="L19" s="613"/>
      <c r="M19" s="613"/>
      <c r="N19" s="613"/>
      <c r="O19" s="613"/>
      <c r="P19" s="613"/>
      <c r="Q19" s="614"/>
      <c r="R19" s="615">
        <v>9273</v>
      </c>
      <c r="S19" s="616"/>
      <c r="T19" s="616"/>
      <c r="U19" s="616"/>
      <c r="V19" s="616"/>
      <c r="W19" s="616"/>
      <c r="X19" s="616"/>
      <c r="Y19" s="617"/>
      <c r="Z19" s="657">
        <v>0.1</v>
      </c>
      <c r="AA19" s="657"/>
      <c r="AB19" s="657"/>
      <c r="AC19" s="657"/>
      <c r="AD19" s="658">
        <v>9273</v>
      </c>
      <c r="AE19" s="658"/>
      <c r="AF19" s="658"/>
      <c r="AG19" s="658"/>
      <c r="AH19" s="658"/>
      <c r="AI19" s="658"/>
      <c r="AJ19" s="658"/>
      <c r="AK19" s="658"/>
      <c r="AL19" s="618">
        <v>0.1</v>
      </c>
      <c r="AM19" s="619"/>
      <c r="AN19" s="619"/>
      <c r="AO19" s="659"/>
      <c r="AP19" s="612" t="s">
        <v>205</v>
      </c>
      <c r="AQ19" s="613"/>
      <c r="AR19" s="613"/>
      <c r="AS19" s="613"/>
      <c r="AT19" s="613"/>
      <c r="AU19" s="613"/>
      <c r="AV19" s="613"/>
      <c r="AW19" s="613"/>
      <c r="AX19" s="613"/>
      <c r="AY19" s="613"/>
      <c r="AZ19" s="613"/>
      <c r="BA19" s="613"/>
      <c r="BB19" s="613"/>
      <c r="BC19" s="613"/>
      <c r="BD19" s="613"/>
      <c r="BE19" s="613"/>
      <c r="BF19" s="614"/>
      <c r="BG19" s="615">
        <v>1159</v>
      </c>
      <c r="BH19" s="616"/>
      <c r="BI19" s="616"/>
      <c r="BJ19" s="616"/>
      <c r="BK19" s="616"/>
      <c r="BL19" s="616"/>
      <c r="BM19" s="616"/>
      <c r="BN19" s="617"/>
      <c r="BO19" s="657">
        <v>0.1</v>
      </c>
      <c r="BP19" s="657"/>
      <c r="BQ19" s="657"/>
      <c r="BR19" s="657"/>
      <c r="BS19" s="658" t="s">
        <v>64</v>
      </c>
      <c r="BT19" s="658"/>
      <c r="BU19" s="658"/>
      <c r="BV19" s="658"/>
      <c r="BW19" s="658"/>
      <c r="BX19" s="658"/>
      <c r="BY19" s="658"/>
      <c r="BZ19" s="658"/>
      <c r="CA19" s="658"/>
      <c r="CB19" s="692"/>
      <c r="CD19" s="612" t="s">
        <v>206</v>
      </c>
      <c r="CE19" s="613"/>
      <c r="CF19" s="613"/>
      <c r="CG19" s="613"/>
      <c r="CH19" s="613"/>
      <c r="CI19" s="613"/>
      <c r="CJ19" s="613"/>
      <c r="CK19" s="613"/>
      <c r="CL19" s="613"/>
      <c r="CM19" s="613"/>
      <c r="CN19" s="613"/>
      <c r="CO19" s="613"/>
      <c r="CP19" s="613"/>
      <c r="CQ19" s="614"/>
      <c r="CR19" s="615" t="s">
        <v>64</v>
      </c>
      <c r="CS19" s="616"/>
      <c r="CT19" s="616"/>
      <c r="CU19" s="616"/>
      <c r="CV19" s="616"/>
      <c r="CW19" s="616"/>
      <c r="CX19" s="616"/>
      <c r="CY19" s="617"/>
      <c r="CZ19" s="657" t="s">
        <v>64</v>
      </c>
      <c r="DA19" s="657"/>
      <c r="DB19" s="657"/>
      <c r="DC19" s="657"/>
      <c r="DD19" s="621" t="s">
        <v>64</v>
      </c>
      <c r="DE19" s="616"/>
      <c r="DF19" s="616"/>
      <c r="DG19" s="616"/>
      <c r="DH19" s="616"/>
      <c r="DI19" s="616"/>
      <c r="DJ19" s="616"/>
      <c r="DK19" s="616"/>
      <c r="DL19" s="616"/>
      <c r="DM19" s="616"/>
      <c r="DN19" s="616"/>
      <c r="DO19" s="616"/>
      <c r="DP19" s="617"/>
      <c r="DQ19" s="621" t="s">
        <v>64</v>
      </c>
      <c r="DR19" s="616"/>
      <c r="DS19" s="616"/>
      <c r="DT19" s="616"/>
      <c r="DU19" s="616"/>
      <c r="DV19" s="616"/>
      <c r="DW19" s="616"/>
      <c r="DX19" s="616"/>
      <c r="DY19" s="616"/>
      <c r="DZ19" s="616"/>
      <c r="EA19" s="616"/>
      <c r="EB19" s="616"/>
      <c r="EC19" s="656"/>
    </row>
    <row r="20" spans="2:133" ht="11.25" customHeight="1" x14ac:dyDescent="0.15">
      <c r="B20" s="682" t="s">
        <v>207</v>
      </c>
      <c r="C20" s="683"/>
      <c r="D20" s="683"/>
      <c r="E20" s="683"/>
      <c r="F20" s="683"/>
      <c r="G20" s="683"/>
      <c r="H20" s="683"/>
      <c r="I20" s="683"/>
      <c r="J20" s="683"/>
      <c r="K20" s="683"/>
      <c r="L20" s="683"/>
      <c r="M20" s="683"/>
      <c r="N20" s="683"/>
      <c r="O20" s="683"/>
      <c r="P20" s="683"/>
      <c r="Q20" s="684"/>
      <c r="R20" s="615" t="s">
        <v>64</v>
      </c>
      <c r="S20" s="616"/>
      <c r="T20" s="616"/>
      <c r="U20" s="616"/>
      <c r="V20" s="616"/>
      <c r="W20" s="616"/>
      <c r="X20" s="616"/>
      <c r="Y20" s="617"/>
      <c r="Z20" s="657" t="s">
        <v>64</v>
      </c>
      <c r="AA20" s="657"/>
      <c r="AB20" s="657"/>
      <c r="AC20" s="657"/>
      <c r="AD20" s="658" t="s">
        <v>64</v>
      </c>
      <c r="AE20" s="658"/>
      <c r="AF20" s="658"/>
      <c r="AG20" s="658"/>
      <c r="AH20" s="658"/>
      <c r="AI20" s="658"/>
      <c r="AJ20" s="658"/>
      <c r="AK20" s="658"/>
      <c r="AL20" s="618" t="s">
        <v>64</v>
      </c>
      <c r="AM20" s="619"/>
      <c r="AN20" s="619"/>
      <c r="AO20" s="659"/>
      <c r="AP20" s="612" t="s">
        <v>208</v>
      </c>
      <c r="AQ20" s="613"/>
      <c r="AR20" s="613"/>
      <c r="AS20" s="613"/>
      <c r="AT20" s="613"/>
      <c r="AU20" s="613"/>
      <c r="AV20" s="613"/>
      <c r="AW20" s="613"/>
      <c r="AX20" s="613"/>
      <c r="AY20" s="613"/>
      <c r="AZ20" s="613"/>
      <c r="BA20" s="613"/>
      <c r="BB20" s="613"/>
      <c r="BC20" s="613"/>
      <c r="BD20" s="613"/>
      <c r="BE20" s="613"/>
      <c r="BF20" s="614"/>
      <c r="BG20" s="615">
        <v>1159</v>
      </c>
      <c r="BH20" s="616"/>
      <c r="BI20" s="616"/>
      <c r="BJ20" s="616"/>
      <c r="BK20" s="616"/>
      <c r="BL20" s="616"/>
      <c r="BM20" s="616"/>
      <c r="BN20" s="617"/>
      <c r="BO20" s="657">
        <v>0.1</v>
      </c>
      <c r="BP20" s="657"/>
      <c r="BQ20" s="657"/>
      <c r="BR20" s="657"/>
      <c r="BS20" s="658" t="s">
        <v>64</v>
      </c>
      <c r="BT20" s="658"/>
      <c r="BU20" s="658"/>
      <c r="BV20" s="658"/>
      <c r="BW20" s="658"/>
      <c r="BX20" s="658"/>
      <c r="BY20" s="658"/>
      <c r="BZ20" s="658"/>
      <c r="CA20" s="658"/>
      <c r="CB20" s="692"/>
      <c r="CD20" s="612" t="s">
        <v>209</v>
      </c>
      <c r="CE20" s="613"/>
      <c r="CF20" s="613"/>
      <c r="CG20" s="613"/>
      <c r="CH20" s="613"/>
      <c r="CI20" s="613"/>
      <c r="CJ20" s="613"/>
      <c r="CK20" s="613"/>
      <c r="CL20" s="613"/>
      <c r="CM20" s="613"/>
      <c r="CN20" s="613"/>
      <c r="CO20" s="613"/>
      <c r="CP20" s="613"/>
      <c r="CQ20" s="614"/>
      <c r="CR20" s="615">
        <v>12713499</v>
      </c>
      <c r="CS20" s="616"/>
      <c r="CT20" s="616"/>
      <c r="CU20" s="616"/>
      <c r="CV20" s="616"/>
      <c r="CW20" s="616"/>
      <c r="CX20" s="616"/>
      <c r="CY20" s="617"/>
      <c r="CZ20" s="657">
        <v>100</v>
      </c>
      <c r="DA20" s="657"/>
      <c r="DB20" s="657"/>
      <c r="DC20" s="657"/>
      <c r="DD20" s="621">
        <v>1415086</v>
      </c>
      <c r="DE20" s="616"/>
      <c r="DF20" s="616"/>
      <c r="DG20" s="616"/>
      <c r="DH20" s="616"/>
      <c r="DI20" s="616"/>
      <c r="DJ20" s="616"/>
      <c r="DK20" s="616"/>
      <c r="DL20" s="616"/>
      <c r="DM20" s="616"/>
      <c r="DN20" s="616"/>
      <c r="DO20" s="616"/>
      <c r="DP20" s="617"/>
      <c r="DQ20" s="621">
        <v>8848567</v>
      </c>
      <c r="DR20" s="616"/>
      <c r="DS20" s="616"/>
      <c r="DT20" s="616"/>
      <c r="DU20" s="616"/>
      <c r="DV20" s="616"/>
      <c r="DW20" s="616"/>
      <c r="DX20" s="616"/>
      <c r="DY20" s="616"/>
      <c r="DZ20" s="616"/>
      <c r="EA20" s="616"/>
      <c r="EB20" s="616"/>
      <c r="EC20" s="656"/>
    </row>
    <row r="21" spans="2:133" ht="11.25" customHeight="1" x14ac:dyDescent="0.15">
      <c r="B21" s="612" t="s">
        <v>210</v>
      </c>
      <c r="C21" s="613"/>
      <c r="D21" s="613"/>
      <c r="E21" s="613"/>
      <c r="F21" s="613"/>
      <c r="G21" s="613"/>
      <c r="H21" s="613"/>
      <c r="I21" s="613"/>
      <c r="J21" s="613"/>
      <c r="K21" s="613"/>
      <c r="L21" s="613"/>
      <c r="M21" s="613"/>
      <c r="N21" s="613"/>
      <c r="O21" s="613"/>
      <c r="P21" s="613"/>
      <c r="Q21" s="614"/>
      <c r="R21" s="615">
        <v>4835251</v>
      </c>
      <c r="S21" s="616"/>
      <c r="T21" s="616"/>
      <c r="U21" s="616"/>
      <c r="V21" s="616"/>
      <c r="W21" s="616"/>
      <c r="X21" s="616"/>
      <c r="Y21" s="617"/>
      <c r="Z21" s="657">
        <v>36.6</v>
      </c>
      <c r="AA21" s="657"/>
      <c r="AB21" s="657"/>
      <c r="AC21" s="657"/>
      <c r="AD21" s="658">
        <v>4445219</v>
      </c>
      <c r="AE21" s="658"/>
      <c r="AF21" s="658"/>
      <c r="AG21" s="658"/>
      <c r="AH21" s="658"/>
      <c r="AI21" s="658"/>
      <c r="AJ21" s="658"/>
      <c r="AK21" s="658"/>
      <c r="AL21" s="618">
        <v>64.099999999999994</v>
      </c>
      <c r="AM21" s="619"/>
      <c r="AN21" s="619"/>
      <c r="AO21" s="659"/>
      <c r="AP21" s="612" t="s">
        <v>211</v>
      </c>
      <c r="AQ21" s="693"/>
      <c r="AR21" s="693"/>
      <c r="AS21" s="693"/>
      <c r="AT21" s="693"/>
      <c r="AU21" s="693"/>
      <c r="AV21" s="693"/>
      <c r="AW21" s="693"/>
      <c r="AX21" s="693"/>
      <c r="AY21" s="693"/>
      <c r="AZ21" s="693"/>
      <c r="BA21" s="693"/>
      <c r="BB21" s="693"/>
      <c r="BC21" s="693"/>
      <c r="BD21" s="693"/>
      <c r="BE21" s="693"/>
      <c r="BF21" s="694"/>
      <c r="BG21" s="615">
        <v>1159</v>
      </c>
      <c r="BH21" s="616"/>
      <c r="BI21" s="616"/>
      <c r="BJ21" s="616"/>
      <c r="BK21" s="616"/>
      <c r="BL21" s="616"/>
      <c r="BM21" s="616"/>
      <c r="BN21" s="617"/>
      <c r="BO21" s="657">
        <v>0.1</v>
      </c>
      <c r="BP21" s="657"/>
      <c r="BQ21" s="657"/>
      <c r="BR21" s="657"/>
      <c r="BS21" s="658" t="s">
        <v>64</v>
      </c>
      <c r="BT21" s="658"/>
      <c r="BU21" s="658"/>
      <c r="BV21" s="658"/>
      <c r="BW21" s="658"/>
      <c r="BX21" s="658"/>
      <c r="BY21" s="658"/>
      <c r="BZ21" s="658"/>
      <c r="CA21" s="658"/>
      <c r="CB21" s="692"/>
      <c r="CD21" s="596"/>
      <c r="CE21" s="597"/>
      <c r="CF21" s="597"/>
      <c r="CG21" s="597"/>
      <c r="CH21" s="597"/>
      <c r="CI21" s="597"/>
      <c r="CJ21" s="597"/>
      <c r="CK21" s="597"/>
      <c r="CL21" s="597"/>
      <c r="CM21" s="597"/>
      <c r="CN21" s="597"/>
      <c r="CO21" s="597"/>
      <c r="CP21" s="597"/>
      <c r="CQ21" s="598"/>
      <c r="CR21" s="706"/>
      <c r="CS21" s="704"/>
      <c r="CT21" s="704"/>
      <c r="CU21" s="704"/>
      <c r="CV21" s="704"/>
      <c r="CW21" s="704"/>
      <c r="CX21" s="704"/>
      <c r="CY21" s="707"/>
      <c r="CZ21" s="708"/>
      <c r="DA21" s="708"/>
      <c r="DB21" s="708"/>
      <c r="DC21" s="708"/>
      <c r="DD21" s="703"/>
      <c r="DE21" s="704"/>
      <c r="DF21" s="704"/>
      <c r="DG21" s="704"/>
      <c r="DH21" s="704"/>
      <c r="DI21" s="704"/>
      <c r="DJ21" s="704"/>
      <c r="DK21" s="704"/>
      <c r="DL21" s="704"/>
      <c r="DM21" s="704"/>
      <c r="DN21" s="704"/>
      <c r="DO21" s="704"/>
      <c r="DP21" s="707"/>
      <c r="DQ21" s="703"/>
      <c r="DR21" s="704"/>
      <c r="DS21" s="704"/>
      <c r="DT21" s="704"/>
      <c r="DU21" s="704"/>
      <c r="DV21" s="704"/>
      <c r="DW21" s="704"/>
      <c r="DX21" s="704"/>
      <c r="DY21" s="704"/>
      <c r="DZ21" s="704"/>
      <c r="EA21" s="704"/>
      <c r="EB21" s="704"/>
      <c r="EC21" s="705"/>
    </row>
    <row r="22" spans="2:133" ht="11.25" customHeight="1" x14ac:dyDescent="0.15">
      <c r="B22" s="612" t="s">
        <v>212</v>
      </c>
      <c r="C22" s="613"/>
      <c r="D22" s="613"/>
      <c r="E22" s="613"/>
      <c r="F22" s="613"/>
      <c r="G22" s="613"/>
      <c r="H22" s="613"/>
      <c r="I22" s="613"/>
      <c r="J22" s="613"/>
      <c r="K22" s="613"/>
      <c r="L22" s="613"/>
      <c r="M22" s="613"/>
      <c r="N22" s="613"/>
      <c r="O22" s="613"/>
      <c r="P22" s="613"/>
      <c r="Q22" s="614"/>
      <c r="R22" s="615">
        <v>4445219</v>
      </c>
      <c r="S22" s="616"/>
      <c r="T22" s="616"/>
      <c r="U22" s="616"/>
      <c r="V22" s="616"/>
      <c r="W22" s="616"/>
      <c r="X22" s="616"/>
      <c r="Y22" s="617"/>
      <c r="Z22" s="657">
        <v>33.6</v>
      </c>
      <c r="AA22" s="657"/>
      <c r="AB22" s="657"/>
      <c r="AC22" s="657"/>
      <c r="AD22" s="658">
        <v>4445219</v>
      </c>
      <c r="AE22" s="658"/>
      <c r="AF22" s="658"/>
      <c r="AG22" s="658"/>
      <c r="AH22" s="658"/>
      <c r="AI22" s="658"/>
      <c r="AJ22" s="658"/>
      <c r="AK22" s="658"/>
      <c r="AL22" s="618">
        <v>64.099999999999994</v>
      </c>
      <c r="AM22" s="619"/>
      <c r="AN22" s="619"/>
      <c r="AO22" s="659"/>
      <c r="AP22" s="612" t="s">
        <v>213</v>
      </c>
      <c r="AQ22" s="693"/>
      <c r="AR22" s="693"/>
      <c r="AS22" s="693"/>
      <c r="AT22" s="693"/>
      <c r="AU22" s="693"/>
      <c r="AV22" s="693"/>
      <c r="AW22" s="693"/>
      <c r="AX22" s="693"/>
      <c r="AY22" s="693"/>
      <c r="AZ22" s="693"/>
      <c r="BA22" s="693"/>
      <c r="BB22" s="693"/>
      <c r="BC22" s="693"/>
      <c r="BD22" s="693"/>
      <c r="BE22" s="693"/>
      <c r="BF22" s="694"/>
      <c r="BG22" s="615" t="s">
        <v>64</v>
      </c>
      <c r="BH22" s="616"/>
      <c r="BI22" s="616"/>
      <c r="BJ22" s="616"/>
      <c r="BK22" s="616"/>
      <c r="BL22" s="616"/>
      <c r="BM22" s="616"/>
      <c r="BN22" s="617"/>
      <c r="BO22" s="657" t="s">
        <v>64</v>
      </c>
      <c r="BP22" s="657"/>
      <c r="BQ22" s="657"/>
      <c r="BR22" s="657"/>
      <c r="BS22" s="658" t="s">
        <v>64</v>
      </c>
      <c r="BT22" s="658"/>
      <c r="BU22" s="658"/>
      <c r="BV22" s="658"/>
      <c r="BW22" s="658"/>
      <c r="BX22" s="658"/>
      <c r="BY22" s="658"/>
      <c r="BZ22" s="658"/>
      <c r="CA22" s="658"/>
      <c r="CB22" s="692"/>
      <c r="CD22" s="673" t="s">
        <v>214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2" t="s">
        <v>215</v>
      </c>
      <c r="C23" s="613"/>
      <c r="D23" s="613"/>
      <c r="E23" s="613"/>
      <c r="F23" s="613"/>
      <c r="G23" s="613"/>
      <c r="H23" s="613"/>
      <c r="I23" s="613"/>
      <c r="J23" s="613"/>
      <c r="K23" s="613"/>
      <c r="L23" s="613"/>
      <c r="M23" s="613"/>
      <c r="N23" s="613"/>
      <c r="O23" s="613"/>
      <c r="P23" s="613"/>
      <c r="Q23" s="614"/>
      <c r="R23" s="615">
        <v>390028</v>
      </c>
      <c r="S23" s="616"/>
      <c r="T23" s="616"/>
      <c r="U23" s="616"/>
      <c r="V23" s="616"/>
      <c r="W23" s="616"/>
      <c r="X23" s="616"/>
      <c r="Y23" s="617"/>
      <c r="Z23" s="657">
        <v>3</v>
      </c>
      <c r="AA23" s="657"/>
      <c r="AB23" s="657"/>
      <c r="AC23" s="657"/>
      <c r="AD23" s="658" t="s">
        <v>64</v>
      </c>
      <c r="AE23" s="658"/>
      <c r="AF23" s="658"/>
      <c r="AG23" s="658"/>
      <c r="AH23" s="658"/>
      <c r="AI23" s="658"/>
      <c r="AJ23" s="658"/>
      <c r="AK23" s="658"/>
      <c r="AL23" s="618" t="s">
        <v>64</v>
      </c>
      <c r="AM23" s="619"/>
      <c r="AN23" s="619"/>
      <c r="AO23" s="659"/>
      <c r="AP23" s="612" t="s">
        <v>216</v>
      </c>
      <c r="AQ23" s="693"/>
      <c r="AR23" s="693"/>
      <c r="AS23" s="693"/>
      <c r="AT23" s="693"/>
      <c r="AU23" s="693"/>
      <c r="AV23" s="693"/>
      <c r="AW23" s="693"/>
      <c r="AX23" s="693"/>
      <c r="AY23" s="693"/>
      <c r="AZ23" s="693"/>
      <c r="BA23" s="693"/>
      <c r="BB23" s="693"/>
      <c r="BC23" s="693"/>
      <c r="BD23" s="693"/>
      <c r="BE23" s="693"/>
      <c r="BF23" s="694"/>
      <c r="BG23" s="615" t="s">
        <v>64</v>
      </c>
      <c r="BH23" s="616"/>
      <c r="BI23" s="616"/>
      <c r="BJ23" s="616"/>
      <c r="BK23" s="616"/>
      <c r="BL23" s="616"/>
      <c r="BM23" s="616"/>
      <c r="BN23" s="617"/>
      <c r="BO23" s="657" t="s">
        <v>64</v>
      </c>
      <c r="BP23" s="657"/>
      <c r="BQ23" s="657"/>
      <c r="BR23" s="657"/>
      <c r="BS23" s="658" t="s">
        <v>64</v>
      </c>
      <c r="BT23" s="658"/>
      <c r="BU23" s="658"/>
      <c r="BV23" s="658"/>
      <c r="BW23" s="658"/>
      <c r="BX23" s="658"/>
      <c r="BY23" s="658"/>
      <c r="BZ23" s="658"/>
      <c r="CA23" s="658"/>
      <c r="CB23" s="692"/>
      <c r="CD23" s="673" t="s">
        <v>156</v>
      </c>
      <c r="CE23" s="674"/>
      <c r="CF23" s="674"/>
      <c r="CG23" s="674"/>
      <c r="CH23" s="674"/>
      <c r="CI23" s="674"/>
      <c r="CJ23" s="674"/>
      <c r="CK23" s="674"/>
      <c r="CL23" s="674"/>
      <c r="CM23" s="674"/>
      <c r="CN23" s="674"/>
      <c r="CO23" s="674"/>
      <c r="CP23" s="674"/>
      <c r="CQ23" s="675"/>
      <c r="CR23" s="673" t="s">
        <v>217</v>
      </c>
      <c r="CS23" s="674"/>
      <c r="CT23" s="674"/>
      <c r="CU23" s="674"/>
      <c r="CV23" s="674"/>
      <c r="CW23" s="674"/>
      <c r="CX23" s="674"/>
      <c r="CY23" s="675"/>
      <c r="CZ23" s="673" t="s">
        <v>218</v>
      </c>
      <c r="DA23" s="674"/>
      <c r="DB23" s="674"/>
      <c r="DC23" s="675"/>
      <c r="DD23" s="673" t="s">
        <v>219</v>
      </c>
      <c r="DE23" s="674"/>
      <c r="DF23" s="674"/>
      <c r="DG23" s="674"/>
      <c r="DH23" s="674"/>
      <c r="DI23" s="674"/>
      <c r="DJ23" s="674"/>
      <c r="DK23" s="675"/>
      <c r="DL23" s="700" t="s">
        <v>220</v>
      </c>
      <c r="DM23" s="701"/>
      <c r="DN23" s="701"/>
      <c r="DO23" s="701"/>
      <c r="DP23" s="701"/>
      <c r="DQ23" s="701"/>
      <c r="DR23" s="701"/>
      <c r="DS23" s="701"/>
      <c r="DT23" s="701"/>
      <c r="DU23" s="701"/>
      <c r="DV23" s="702"/>
      <c r="DW23" s="673" t="s">
        <v>221</v>
      </c>
      <c r="DX23" s="674"/>
      <c r="DY23" s="674"/>
      <c r="DZ23" s="674"/>
      <c r="EA23" s="674"/>
      <c r="EB23" s="674"/>
      <c r="EC23" s="675"/>
    </row>
    <row r="24" spans="2:133" ht="11.25" customHeight="1" x14ac:dyDescent="0.15">
      <c r="B24" s="612" t="s">
        <v>222</v>
      </c>
      <c r="C24" s="613"/>
      <c r="D24" s="613"/>
      <c r="E24" s="613"/>
      <c r="F24" s="613"/>
      <c r="G24" s="613"/>
      <c r="H24" s="613"/>
      <c r="I24" s="613"/>
      <c r="J24" s="613"/>
      <c r="K24" s="613"/>
      <c r="L24" s="613"/>
      <c r="M24" s="613"/>
      <c r="N24" s="613"/>
      <c r="O24" s="613"/>
      <c r="P24" s="613"/>
      <c r="Q24" s="614"/>
      <c r="R24" s="615">
        <v>4</v>
      </c>
      <c r="S24" s="616"/>
      <c r="T24" s="616"/>
      <c r="U24" s="616"/>
      <c r="V24" s="616"/>
      <c r="W24" s="616"/>
      <c r="X24" s="616"/>
      <c r="Y24" s="617"/>
      <c r="Z24" s="657">
        <v>0</v>
      </c>
      <c r="AA24" s="657"/>
      <c r="AB24" s="657"/>
      <c r="AC24" s="657"/>
      <c r="AD24" s="658" t="s">
        <v>64</v>
      </c>
      <c r="AE24" s="658"/>
      <c r="AF24" s="658"/>
      <c r="AG24" s="658"/>
      <c r="AH24" s="658"/>
      <c r="AI24" s="658"/>
      <c r="AJ24" s="658"/>
      <c r="AK24" s="658"/>
      <c r="AL24" s="618" t="s">
        <v>64</v>
      </c>
      <c r="AM24" s="619"/>
      <c r="AN24" s="619"/>
      <c r="AO24" s="659"/>
      <c r="AP24" s="612" t="s">
        <v>223</v>
      </c>
      <c r="AQ24" s="693"/>
      <c r="AR24" s="693"/>
      <c r="AS24" s="693"/>
      <c r="AT24" s="693"/>
      <c r="AU24" s="693"/>
      <c r="AV24" s="693"/>
      <c r="AW24" s="693"/>
      <c r="AX24" s="693"/>
      <c r="AY24" s="693"/>
      <c r="AZ24" s="693"/>
      <c r="BA24" s="693"/>
      <c r="BB24" s="693"/>
      <c r="BC24" s="693"/>
      <c r="BD24" s="693"/>
      <c r="BE24" s="693"/>
      <c r="BF24" s="694"/>
      <c r="BG24" s="615" t="s">
        <v>64</v>
      </c>
      <c r="BH24" s="616"/>
      <c r="BI24" s="616"/>
      <c r="BJ24" s="616"/>
      <c r="BK24" s="616"/>
      <c r="BL24" s="616"/>
      <c r="BM24" s="616"/>
      <c r="BN24" s="617"/>
      <c r="BO24" s="657" t="s">
        <v>64</v>
      </c>
      <c r="BP24" s="657"/>
      <c r="BQ24" s="657"/>
      <c r="BR24" s="657"/>
      <c r="BS24" s="658" t="s">
        <v>64</v>
      </c>
      <c r="BT24" s="658"/>
      <c r="BU24" s="658"/>
      <c r="BV24" s="658"/>
      <c r="BW24" s="658"/>
      <c r="BX24" s="658"/>
      <c r="BY24" s="658"/>
      <c r="BZ24" s="658"/>
      <c r="CA24" s="658"/>
      <c r="CB24" s="692"/>
      <c r="CD24" s="670" t="s">
        <v>224</v>
      </c>
      <c r="CE24" s="671"/>
      <c r="CF24" s="671"/>
      <c r="CG24" s="671"/>
      <c r="CH24" s="671"/>
      <c r="CI24" s="671"/>
      <c r="CJ24" s="671"/>
      <c r="CK24" s="671"/>
      <c r="CL24" s="671"/>
      <c r="CM24" s="671"/>
      <c r="CN24" s="671"/>
      <c r="CO24" s="671"/>
      <c r="CP24" s="671"/>
      <c r="CQ24" s="672"/>
      <c r="CR24" s="667">
        <v>4857089</v>
      </c>
      <c r="CS24" s="668"/>
      <c r="CT24" s="668"/>
      <c r="CU24" s="668"/>
      <c r="CV24" s="668"/>
      <c r="CW24" s="668"/>
      <c r="CX24" s="668"/>
      <c r="CY24" s="696"/>
      <c r="CZ24" s="697">
        <v>38.200000000000003</v>
      </c>
      <c r="DA24" s="680"/>
      <c r="DB24" s="680"/>
      <c r="DC24" s="699"/>
      <c r="DD24" s="695">
        <v>3288768</v>
      </c>
      <c r="DE24" s="668"/>
      <c r="DF24" s="668"/>
      <c r="DG24" s="668"/>
      <c r="DH24" s="668"/>
      <c r="DI24" s="668"/>
      <c r="DJ24" s="668"/>
      <c r="DK24" s="696"/>
      <c r="DL24" s="695">
        <v>3197862</v>
      </c>
      <c r="DM24" s="668"/>
      <c r="DN24" s="668"/>
      <c r="DO24" s="668"/>
      <c r="DP24" s="668"/>
      <c r="DQ24" s="668"/>
      <c r="DR24" s="668"/>
      <c r="DS24" s="668"/>
      <c r="DT24" s="668"/>
      <c r="DU24" s="668"/>
      <c r="DV24" s="696"/>
      <c r="DW24" s="697">
        <v>45.7</v>
      </c>
      <c r="DX24" s="680"/>
      <c r="DY24" s="680"/>
      <c r="DZ24" s="680"/>
      <c r="EA24" s="680"/>
      <c r="EB24" s="680"/>
      <c r="EC24" s="698"/>
    </row>
    <row r="25" spans="2:133" ht="11.25" customHeight="1" x14ac:dyDescent="0.15">
      <c r="B25" s="612" t="s">
        <v>225</v>
      </c>
      <c r="C25" s="613"/>
      <c r="D25" s="613"/>
      <c r="E25" s="613"/>
      <c r="F25" s="613"/>
      <c r="G25" s="613"/>
      <c r="H25" s="613"/>
      <c r="I25" s="613"/>
      <c r="J25" s="613"/>
      <c r="K25" s="613"/>
      <c r="L25" s="613"/>
      <c r="M25" s="613"/>
      <c r="N25" s="613"/>
      <c r="O25" s="613"/>
      <c r="P25" s="613"/>
      <c r="Q25" s="614"/>
      <c r="R25" s="615">
        <v>7278495</v>
      </c>
      <c r="S25" s="616"/>
      <c r="T25" s="616"/>
      <c r="U25" s="616"/>
      <c r="V25" s="616"/>
      <c r="W25" s="616"/>
      <c r="X25" s="616"/>
      <c r="Y25" s="617"/>
      <c r="Z25" s="657">
        <v>55.1</v>
      </c>
      <c r="AA25" s="657"/>
      <c r="AB25" s="657"/>
      <c r="AC25" s="657"/>
      <c r="AD25" s="658">
        <v>6888463</v>
      </c>
      <c r="AE25" s="658"/>
      <c r="AF25" s="658"/>
      <c r="AG25" s="658"/>
      <c r="AH25" s="658"/>
      <c r="AI25" s="658"/>
      <c r="AJ25" s="658"/>
      <c r="AK25" s="658"/>
      <c r="AL25" s="618">
        <v>99.4</v>
      </c>
      <c r="AM25" s="619"/>
      <c r="AN25" s="619"/>
      <c r="AO25" s="659"/>
      <c r="AP25" s="612" t="s">
        <v>226</v>
      </c>
      <c r="AQ25" s="693"/>
      <c r="AR25" s="693"/>
      <c r="AS25" s="693"/>
      <c r="AT25" s="693"/>
      <c r="AU25" s="693"/>
      <c r="AV25" s="693"/>
      <c r="AW25" s="693"/>
      <c r="AX25" s="693"/>
      <c r="AY25" s="693"/>
      <c r="AZ25" s="693"/>
      <c r="BA25" s="693"/>
      <c r="BB25" s="693"/>
      <c r="BC25" s="693"/>
      <c r="BD25" s="693"/>
      <c r="BE25" s="693"/>
      <c r="BF25" s="694"/>
      <c r="BG25" s="615" t="s">
        <v>64</v>
      </c>
      <c r="BH25" s="616"/>
      <c r="BI25" s="616"/>
      <c r="BJ25" s="616"/>
      <c r="BK25" s="616"/>
      <c r="BL25" s="616"/>
      <c r="BM25" s="616"/>
      <c r="BN25" s="617"/>
      <c r="BO25" s="657" t="s">
        <v>64</v>
      </c>
      <c r="BP25" s="657"/>
      <c r="BQ25" s="657"/>
      <c r="BR25" s="657"/>
      <c r="BS25" s="658" t="s">
        <v>64</v>
      </c>
      <c r="BT25" s="658"/>
      <c r="BU25" s="658"/>
      <c r="BV25" s="658"/>
      <c r="BW25" s="658"/>
      <c r="BX25" s="658"/>
      <c r="BY25" s="658"/>
      <c r="BZ25" s="658"/>
      <c r="CA25" s="658"/>
      <c r="CB25" s="692"/>
      <c r="CD25" s="612" t="s">
        <v>227</v>
      </c>
      <c r="CE25" s="613"/>
      <c r="CF25" s="613"/>
      <c r="CG25" s="613"/>
      <c r="CH25" s="613"/>
      <c r="CI25" s="613"/>
      <c r="CJ25" s="613"/>
      <c r="CK25" s="613"/>
      <c r="CL25" s="613"/>
      <c r="CM25" s="613"/>
      <c r="CN25" s="613"/>
      <c r="CO25" s="613"/>
      <c r="CP25" s="613"/>
      <c r="CQ25" s="614"/>
      <c r="CR25" s="615">
        <v>1406005</v>
      </c>
      <c r="CS25" s="628"/>
      <c r="CT25" s="628"/>
      <c r="CU25" s="628"/>
      <c r="CV25" s="628"/>
      <c r="CW25" s="628"/>
      <c r="CX25" s="628"/>
      <c r="CY25" s="629"/>
      <c r="CZ25" s="618">
        <v>11.1</v>
      </c>
      <c r="DA25" s="630"/>
      <c r="DB25" s="630"/>
      <c r="DC25" s="631"/>
      <c r="DD25" s="621">
        <v>1351545</v>
      </c>
      <c r="DE25" s="628"/>
      <c r="DF25" s="628"/>
      <c r="DG25" s="628"/>
      <c r="DH25" s="628"/>
      <c r="DI25" s="628"/>
      <c r="DJ25" s="628"/>
      <c r="DK25" s="629"/>
      <c r="DL25" s="621">
        <v>1316900</v>
      </c>
      <c r="DM25" s="628"/>
      <c r="DN25" s="628"/>
      <c r="DO25" s="628"/>
      <c r="DP25" s="628"/>
      <c r="DQ25" s="628"/>
      <c r="DR25" s="628"/>
      <c r="DS25" s="628"/>
      <c r="DT25" s="628"/>
      <c r="DU25" s="628"/>
      <c r="DV25" s="629"/>
      <c r="DW25" s="618">
        <v>18.8</v>
      </c>
      <c r="DX25" s="630"/>
      <c r="DY25" s="630"/>
      <c r="DZ25" s="630"/>
      <c r="EA25" s="630"/>
      <c r="EB25" s="630"/>
      <c r="EC25" s="646"/>
    </row>
    <row r="26" spans="2:133" ht="11.25" customHeight="1" x14ac:dyDescent="0.15">
      <c r="B26" s="612" t="s">
        <v>228</v>
      </c>
      <c r="C26" s="613"/>
      <c r="D26" s="613"/>
      <c r="E26" s="613"/>
      <c r="F26" s="613"/>
      <c r="G26" s="613"/>
      <c r="H26" s="613"/>
      <c r="I26" s="613"/>
      <c r="J26" s="613"/>
      <c r="K26" s="613"/>
      <c r="L26" s="613"/>
      <c r="M26" s="613"/>
      <c r="N26" s="613"/>
      <c r="O26" s="613"/>
      <c r="P26" s="613"/>
      <c r="Q26" s="614"/>
      <c r="R26" s="615">
        <v>2269</v>
      </c>
      <c r="S26" s="616"/>
      <c r="T26" s="616"/>
      <c r="U26" s="616"/>
      <c r="V26" s="616"/>
      <c r="W26" s="616"/>
      <c r="X26" s="616"/>
      <c r="Y26" s="617"/>
      <c r="Z26" s="657">
        <v>0</v>
      </c>
      <c r="AA26" s="657"/>
      <c r="AB26" s="657"/>
      <c r="AC26" s="657"/>
      <c r="AD26" s="658">
        <v>2269</v>
      </c>
      <c r="AE26" s="658"/>
      <c r="AF26" s="658"/>
      <c r="AG26" s="658"/>
      <c r="AH26" s="658"/>
      <c r="AI26" s="658"/>
      <c r="AJ26" s="658"/>
      <c r="AK26" s="658"/>
      <c r="AL26" s="618">
        <v>0</v>
      </c>
      <c r="AM26" s="619"/>
      <c r="AN26" s="619"/>
      <c r="AO26" s="659"/>
      <c r="AP26" s="612" t="s">
        <v>229</v>
      </c>
      <c r="AQ26" s="693"/>
      <c r="AR26" s="693"/>
      <c r="AS26" s="693"/>
      <c r="AT26" s="693"/>
      <c r="AU26" s="693"/>
      <c r="AV26" s="693"/>
      <c r="AW26" s="693"/>
      <c r="AX26" s="693"/>
      <c r="AY26" s="693"/>
      <c r="AZ26" s="693"/>
      <c r="BA26" s="693"/>
      <c r="BB26" s="693"/>
      <c r="BC26" s="693"/>
      <c r="BD26" s="693"/>
      <c r="BE26" s="693"/>
      <c r="BF26" s="694"/>
      <c r="BG26" s="615" t="s">
        <v>64</v>
      </c>
      <c r="BH26" s="616"/>
      <c r="BI26" s="616"/>
      <c r="BJ26" s="616"/>
      <c r="BK26" s="616"/>
      <c r="BL26" s="616"/>
      <c r="BM26" s="616"/>
      <c r="BN26" s="617"/>
      <c r="BO26" s="657" t="s">
        <v>64</v>
      </c>
      <c r="BP26" s="657"/>
      <c r="BQ26" s="657"/>
      <c r="BR26" s="657"/>
      <c r="BS26" s="658" t="s">
        <v>64</v>
      </c>
      <c r="BT26" s="658"/>
      <c r="BU26" s="658"/>
      <c r="BV26" s="658"/>
      <c r="BW26" s="658"/>
      <c r="BX26" s="658"/>
      <c r="BY26" s="658"/>
      <c r="BZ26" s="658"/>
      <c r="CA26" s="658"/>
      <c r="CB26" s="692"/>
      <c r="CD26" s="612" t="s">
        <v>230</v>
      </c>
      <c r="CE26" s="613"/>
      <c r="CF26" s="613"/>
      <c r="CG26" s="613"/>
      <c r="CH26" s="613"/>
      <c r="CI26" s="613"/>
      <c r="CJ26" s="613"/>
      <c r="CK26" s="613"/>
      <c r="CL26" s="613"/>
      <c r="CM26" s="613"/>
      <c r="CN26" s="613"/>
      <c r="CO26" s="613"/>
      <c r="CP26" s="613"/>
      <c r="CQ26" s="614"/>
      <c r="CR26" s="615">
        <v>856410</v>
      </c>
      <c r="CS26" s="616"/>
      <c r="CT26" s="616"/>
      <c r="CU26" s="616"/>
      <c r="CV26" s="616"/>
      <c r="CW26" s="616"/>
      <c r="CX26" s="616"/>
      <c r="CY26" s="617"/>
      <c r="CZ26" s="618">
        <v>6.7</v>
      </c>
      <c r="DA26" s="630"/>
      <c r="DB26" s="630"/>
      <c r="DC26" s="631"/>
      <c r="DD26" s="621">
        <v>835766</v>
      </c>
      <c r="DE26" s="616"/>
      <c r="DF26" s="616"/>
      <c r="DG26" s="616"/>
      <c r="DH26" s="616"/>
      <c r="DI26" s="616"/>
      <c r="DJ26" s="616"/>
      <c r="DK26" s="617"/>
      <c r="DL26" s="621" t="s">
        <v>64</v>
      </c>
      <c r="DM26" s="616"/>
      <c r="DN26" s="616"/>
      <c r="DO26" s="616"/>
      <c r="DP26" s="616"/>
      <c r="DQ26" s="616"/>
      <c r="DR26" s="616"/>
      <c r="DS26" s="616"/>
      <c r="DT26" s="616"/>
      <c r="DU26" s="616"/>
      <c r="DV26" s="617"/>
      <c r="DW26" s="618" t="s">
        <v>64</v>
      </c>
      <c r="DX26" s="630"/>
      <c r="DY26" s="630"/>
      <c r="DZ26" s="630"/>
      <c r="EA26" s="630"/>
      <c r="EB26" s="630"/>
      <c r="EC26" s="646"/>
    </row>
    <row r="27" spans="2:133" ht="11.25" customHeight="1" x14ac:dyDescent="0.15">
      <c r="B27" s="612" t="s">
        <v>231</v>
      </c>
      <c r="C27" s="613"/>
      <c r="D27" s="613"/>
      <c r="E27" s="613"/>
      <c r="F27" s="613"/>
      <c r="G27" s="613"/>
      <c r="H27" s="613"/>
      <c r="I27" s="613"/>
      <c r="J27" s="613"/>
      <c r="K27" s="613"/>
      <c r="L27" s="613"/>
      <c r="M27" s="613"/>
      <c r="N27" s="613"/>
      <c r="O27" s="613"/>
      <c r="P27" s="613"/>
      <c r="Q27" s="614"/>
      <c r="R27" s="615">
        <v>18881</v>
      </c>
      <c r="S27" s="616"/>
      <c r="T27" s="616"/>
      <c r="U27" s="616"/>
      <c r="V27" s="616"/>
      <c r="W27" s="616"/>
      <c r="X27" s="616"/>
      <c r="Y27" s="617"/>
      <c r="Z27" s="657">
        <v>0.1</v>
      </c>
      <c r="AA27" s="657"/>
      <c r="AB27" s="657"/>
      <c r="AC27" s="657"/>
      <c r="AD27" s="658" t="s">
        <v>64</v>
      </c>
      <c r="AE27" s="658"/>
      <c r="AF27" s="658"/>
      <c r="AG27" s="658"/>
      <c r="AH27" s="658"/>
      <c r="AI27" s="658"/>
      <c r="AJ27" s="658"/>
      <c r="AK27" s="658"/>
      <c r="AL27" s="618" t="s">
        <v>64</v>
      </c>
      <c r="AM27" s="619"/>
      <c r="AN27" s="619"/>
      <c r="AO27" s="659"/>
      <c r="AP27" s="612" t="s">
        <v>232</v>
      </c>
      <c r="AQ27" s="613"/>
      <c r="AR27" s="613"/>
      <c r="AS27" s="613"/>
      <c r="AT27" s="613"/>
      <c r="AU27" s="613"/>
      <c r="AV27" s="613"/>
      <c r="AW27" s="613"/>
      <c r="AX27" s="613"/>
      <c r="AY27" s="613"/>
      <c r="AZ27" s="613"/>
      <c r="BA27" s="613"/>
      <c r="BB27" s="613"/>
      <c r="BC27" s="613"/>
      <c r="BD27" s="613"/>
      <c r="BE27" s="613"/>
      <c r="BF27" s="614"/>
      <c r="BG27" s="615">
        <v>1808379</v>
      </c>
      <c r="BH27" s="616"/>
      <c r="BI27" s="616"/>
      <c r="BJ27" s="616"/>
      <c r="BK27" s="616"/>
      <c r="BL27" s="616"/>
      <c r="BM27" s="616"/>
      <c r="BN27" s="617"/>
      <c r="BO27" s="657">
        <v>100</v>
      </c>
      <c r="BP27" s="657"/>
      <c r="BQ27" s="657"/>
      <c r="BR27" s="657"/>
      <c r="BS27" s="658" t="s">
        <v>64</v>
      </c>
      <c r="BT27" s="658"/>
      <c r="BU27" s="658"/>
      <c r="BV27" s="658"/>
      <c r="BW27" s="658"/>
      <c r="BX27" s="658"/>
      <c r="BY27" s="658"/>
      <c r="BZ27" s="658"/>
      <c r="CA27" s="658"/>
      <c r="CB27" s="692"/>
      <c r="CD27" s="612" t="s">
        <v>233</v>
      </c>
      <c r="CE27" s="613"/>
      <c r="CF27" s="613"/>
      <c r="CG27" s="613"/>
      <c r="CH27" s="613"/>
      <c r="CI27" s="613"/>
      <c r="CJ27" s="613"/>
      <c r="CK27" s="613"/>
      <c r="CL27" s="613"/>
      <c r="CM27" s="613"/>
      <c r="CN27" s="613"/>
      <c r="CO27" s="613"/>
      <c r="CP27" s="613"/>
      <c r="CQ27" s="614"/>
      <c r="CR27" s="615">
        <v>2102859</v>
      </c>
      <c r="CS27" s="628"/>
      <c r="CT27" s="628"/>
      <c r="CU27" s="628"/>
      <c r="CV27" s="628"/>
      <c r="CW27" s="628"/>
      <c r="CX27" s="628"/>
      <c r="CY27" s="629"/>
      <c r="CZ27" s="618">
        <v>16.5</v>
      </c>
      <c r="DA27" s="630"/>
      <c r="DB27" s="630"/>
      <c r="DC27" s="631"/>
      <c r="DD27" s="621">
        <v>591883</v>
      </c>
      <c r="DE27" s="628"/>
      <c r="DF27" s="628"/>
      <c r="DG27" s="628"/>
      <c r="DH27" s="628"/>
      <c r="DI27" s="628"/>
      <c r="DJ27" s="628"/>
      <c r="DK27" s="629"/>
      <c r="DL27" s="621">
        <v>535622</v>
      </c>
      <c r="DM27" s="628"/>
      <c r="DN27" s="628"/>
      <c r="DO27" s="628"/>
      <c r="DP27" s="628"/>
      <c r="DQ27" s="628"/>
      <c r="DR27" s="628"/>
      <c r="DS27" s="628"/>
      <c r="DT27" s="628"/>
      <c r="DU27" s="628"/>
      <c r="DV27" s="629"/>
      <c r="DW27" s="618">
        <v>7.6</v>
      </c>
      <c r="DX27" s="630"/>
      <c r="DY27" s="630"/>
      <c r="DZ27" s="630"/>
      <c r="EA27" s="630"/>
      <c r="EB27" s="630"/>
      <c r="EC27" s="646"/>
    </row>
    <row r="28" spans="2:133" ht="11.25" customHeight="1" x14ac:dyDescent="0.15">
      <c r="B28" s="612" t="s">
        <v>234</v>
      </c>
      <c r="C28" s="613"/>
      <c r="D28" s="613"/>
      <c r="E28" s="613"/>
      <c r="F28" s="613"/>
      <c r="G28" s="613"/>
      <c r="H28" s="613"/>
      <c r="I28" s="613"/>
      <c r="J28" s="613"/>
      <c r="K28" s="613"/>
      <c r="L28" s="613"/>
      <c r="M28" s="613"/>
      <c r="N28" s="613"/>
      <c r="O28" s="613"/>
      <c r="P28" s="613"/>
      <c r="Q28" s="614"/>
      <c r="R28" s="615">
        <v>85927</v>
      </c>
      <c r="S28" s="616"/>
      <c r="T28" s="616"/>
      <c r="U28" s="616"/>
      <c r="V28" s="616"/>
      <c r="W28" s="616"/>
      <c r="X28" s="616"/>
      <c r="Y28" s="617"/>
      <c r="Z28" s="657">
        <v>0.7</v>
      </c>
      <c r="AA28" s="657"/>
      <c r="AB28" s="657"/>
      <c r="AC28" s="657"/>
      <c r="AD28" s="658">
        <v>1350</v>
      </c>
      <c r="AE28" s="658"/>
      <c r="AF28" s="658"/>
      <c r="AG28" s="658"/>
      <c r="AH28" s="658"/>
      <c r="AI28" s="658"/>
      <c r="AJ28" s="658"/>
      <c r="AK28" s="658"/>
      <c r="AL28" s="618">
        <v>0</v>
      </c>
      <c r="AM28" s="619"/>
      <c r="AN28" s="619"/>
      <c r="AO28" s="659"/>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57"/>
      <c r="BP28" s="657"/>
      <c r="BQ28" s="657"/>
      <c r="BR28" s="657"/>
      <c r="BS28" s="621"/>
      <c r="BT28" s="616"/>
      <c r="BU28" s="616"/>
      <c r="BV28" s="616"/>
      <c r="BW28" s="616"/>
      <c r="BX28" s="616"/>
      <c r="BY28" s="616"/>
      <c r="BZ28" s="616"/>
      <c r="CA28" s="616"/>
      <c r="CB28" s="656"/>
      <c r="CD28" s="612" t="s">
        <v>235</v>
      </c>
      <c r="CE28" s="613"/>
      <c r="CF28" s="613"/>
      <c r="CG28" s="613"/>
      <c r="CH28" s="613"/>
      <c r="CI28" s="613"/>
      <c r="CJ28" s="613"/>
      <c r="CK28" s="613"/>
      <c r="CL28" s="613"/>
      <c r="CM28" s="613"/>
      <c r="CN28" s="613"/>
      <c r="CO28" s="613"/>
      <c r="CP28" s="613"/>
      <c r="CQ28" s="614"/>
      <c r="CR28" s="615">
        <v>1348225</v>
      </c>
      <c r="CS28" s="616"/>
      <c r="CT28" s="616"/>
      <c r="CU28" s="616"/>
      <c r="CV28" s="616"/>
      <c r="CW28" s="616"/>
      <c r="CX28" s="616"/>
      <c r="CY28" s="617"/>
      <c r="CZ28" s="618">
        <v>10.6</v>
      </c>
      <c r="DA28" s="630"/>
      <c r="DB28" s="630"/>
      <c r="DC28" s="631"/>
      <c r="DD28" s="621">
        <v>1345340</v>
      </c>
      <c r="DE28" s="616"/>
      <c r="DF28" s="616"/>
      <c r="DG28" s="616"/>
      <c r="DH28" s="616"/>
      <c r="DI28" s="616"/>
      <c r="DJ28" s="616"/>
      <c r="DK28" s="617"/>
      <c r="DL28" s="621">
        <v>1345340</v>
      </c>
      <c r="DM28" s="616"/>
      <c r="DN28" s="616"/>
      <c r="DO28" s="616"/>
      <c r="DP28" s="616"/>
      <c r="DQ28" s="616"/>
      <c r="DR28" s="616"/>
      <c r="DS28" s="616"/>
      <c r="DT28" s="616"/>
      <c r="DU28" s="616"/>
      <c r="DV28" s="617"/>
      <c r="DW28" s="618">
        <v>19.2</v>
      </c>
      <c r="DX28" s="630"/>
      <c r="DY28" s="630"/>
      <c r="DZ28" s="630"/>
      <c r="EA28" s="630"/>
      <c r="EB28" s="630"/>
      <c r="EC28" s="646"/>
    </row>
    <row r="29" spans="2:133" ht="11.25" customHeight="1" x14ac:dyDescent="0.15">
      <c r="B29" s="612" t="s">
        <v>236</v>
      </c>
      <c r="C29" s="613"/>
      <c r="D29" s="613"/>
      <c r="E29" s="613"/>
      <c r="F29" s="613"/>
      <c r="G29" s="613"/>
      <c r="H29" s="613"/>
      <c r="I29" s="613"/>
      <c r="J29" s="613"/>
      <c r="K29" s="613"/>
      <c r="L29" s="613"/>
      <c r="M29" s="613"/>
      <c r="N29" s="613"/>
      <c r="O29" s="613"/>
      <c r="P29" s="613"/>
      <c r="Q29" s="614"/>
      <c r="R29" s="615">
        <v>8757</v>
      </c>
      <c r="S29" s="616"/>
      <c r="T29" s="616"/>
      <c r="U29" s="616"/>
      <c r="V29" s="616"/>
      <c r="W29" s="616"/>
      <c r="X29" s="616"/>
      <c r="Y29" s="617"/>
      <c r="Z29" s="657">
        <v>0.1</v>
      </c>
      <c r="AA29" s="657"/>
      <c r="AB29" s="657"/>
      <c r="AC29" s="657"/>
      <c r="AD29" s="658">
        <v>2671</v>
      </c>
      <c r="AE29" s="658"/>
      <c r="AF29" s="658"/>
      <c r="AG29" s="658"/>
      <c r="AH29" s="658"/>
      <c r="AI29" s="658"/>
      <c r="AJ29" s="658"/>
      <c r="AK29" s="658"/>
      <c r="AL29" s="618">
        <v>0</v>
      </c>
      <c r="AM29" s="619"/>
      <c r="AN29" s="619"/>
      <c r="AO29" s="659"/>
      <c r="AP29" s="596"/>
      <c r="AQ29" s="597"/>
      <c r="AR29" s="597"/>
      <c r="AS29" s="597"/>
      <c r="AT29" s="597"/>
      <c r="AU29" s="597"/>
      <c r="AV29" s="597"/>
      <c r="AW29" s="597"/>
      <c r="AX29" s="597"/>
      <c r="AY29" s="597"/>
      <c r="AZ29" s="597"/>
      <c r="BA29" s="597"/>
      <c r="BB29" s="597"/>
      <c r="BC29" s="597"/>
      <c r="BD29" s="597"/>
      <c r="BE29" s="597"/>
      <c r="BF29" s="598"/>
      <c r="BG29" s="615"/>
      <c r="BH29" s="616"/>
      <c r="BI29" s="616"/>
      <c r="BJ29" s="616"/>
      <c r="BK29" s="616"/>
      <c r="BL29" s="616"/>
      <c r="BM29" s="616"/>
      <c r="BN29" s="617"/>
      <c r="BO29" s="657"/>
      <c r="BP29" s="657"/>
      <c r="BQ29" s="657"/>
      <c r="BR29" s="657"/>
      <c r="BS29" s="658"/>
      <c r="BT29" s="658"/>
      <c r="BU29" s="658"/>
      <c r="BV29" s="658"/>
      <c r="BW29" s="658"/>
      <c r="BX29" s="658"/>
      <c r="BY29" s="658"/>
      <c r="BZ29" s="658"/>
      <c r="CA29" s="658"/>
      <c r="CB29" s="692"/>
      <c r="CD29" s="634" t="s">
        <v>237</v>
      </c>
      <c r="CE29" s="635"/>
      <c r="CF29" s="612" t="s">
        <v>238</v>
      </c>
      <c r="CG29" s="613"/>
      <c r="CH29" s="613"/>
      <c r="CI29" s="613"/>
      <c r="CJ29" s="613"/>
      <c r="CK29" s="613"/>
      <c r="CL29" s="613"/>
      <c r="CM29" s="613"/>
      <c r="CN29" s="613"/>
      <c r="CO29" s="613"/>
      <c r="CP29" s="613"/>
      <c r="CQ29" s="614"/>
      <c r="CR29" s="615">
        <v>1348225</v>
      </c>
      <c r="CS29" s="628"/>
      <c r="CT29" s="628"/>
      <c r="CU29" s="628"/>
      <c r="CV29" s="628"/>
      <c r="CW29" s="628"/>
      <c r="CX29" s="628"/>
      <c r="CY29" s="629"/>
      <c r="CZ29" s="618">
        <v>10.6</v>
      </c>
      <c r="DA29" s="630"/>
      <c r="DB29" s="630"/>
      <c r="DC29" s="631"/>
      <c r="DD29" s="621">
        <v>1345340</v>
      </c>
      <c r="DE29" s="628"/>
      <c r="DF29" s="628"/>
      <c r="DG29" s="628"/>
      <c r="DH29" s="628"/>
      <c r="DI29" s="628"/>
      <c r="DJ29" s="628"/>
      <c r="DK29" s="629"/>
      <c r="DL29" s="621">
        <v>1345340</v>
      </c>
      <c r="DM29" s="628"/>
      <c r="DN29" s="628"/>
      <c r="DO29" s="628"/>
      <c r="DP29" s="628"/>
      <c r="DQ29" s="628"/>
      <c r="DR29" s="628"/>
      <c r="DS29" s="628"/>
      <c r="DT29" s="628"/>
      <c r="DU29" s="628"/>
      <c r="DV29" s="629"/>
      <c r="DW29" s="618">
        <v>19.2</v>
      </c>
      <c r="DX29" s="630"/>
      <c r="DY29" s="630"/>
      <c r="DZ29" s="630"/>
      <c r="EA29" s="630"/>
      <c r="EB29" s="630"/>
      <c r="EC29" s="646"/>
    </row>
    <row r="30" spans="2:133" ht="11.25" customHeight="1" x14ac:dyDescent="0.15">
      <c r="B30" s="612" t="s">
        <v>239</v>
      </c>
      <c r="C30" s="613"/>
      <c r="D30" s="613"/>
      <c r="E30" s="613"/>
      <c r="F30" s="613"/>
      <c r="G30" s="613"/>
      <c r="H30" s="613"/>
      <c r="I30" s="613"/>
      <c r="J30" s="613"/>
      <c r="K30" s="613"/>
      <c r="L30" s="613"/>
      <c r="M30" s="613"/>
      <c r="N30" s="613"/>
      <c r="O30" s="613"/>
      <c r="P30" s="613"/>
      <c r="Q30" s="614"/>
      <c r="R30" s="615">
        <v>2488601</v>
      </c>
      <c r="S30" s="616"/>
      <c r="T30" s="616"/>
      <c r="U30" s="616"/>
      <c r="V30" s="616"/>
      <c r="W30" s="616"/>
      <c r="X30" s="616"/>
      <c r="Y30" s="617"/>
      <c r="Z30" s="657">
        <v>18.8</v>
      </c>
      <c r="AA30" s="657"/>
      <c r="AB30" s="657"/>
      <c r="AC30" s="657"/>
      <c r="AD30" s="658" t="s">
        <v>64</v>
      </c>
      <c r="AE30" s="658"/>
      <c r="AF30" s="658"/>
      <c r="AG30" s="658"/>
      <c r="AH30" s="658"/>
      <c r="AI30" s="658"/>
      <c r="AJ30" s="658"/>
      <c r="AK30" s="658"/>
      <c r="AL30" s="618" t="s">
        <v>64</v>
      </c>
      <c r="AM30" s="619"/>
      <c r="AN30" s="619"/>
      <c r="AO30" s="659"/>
      <c r="AP30" s="673" t="s">
        <v>156</v>
      </c>
      <c r="AQ30" s="674"/>
      <c r="AR30" s="674"/>
      <c r="AS30" s="674"/>
      <c r="AT30" s="674"/>
      <c r="AU30" s="674"/>
      <c r="AV30" s="674"/>
      <c r="AW30" s="674"/>
      <c r="AX30" s="674"/>
      <c r="AY30" s="674"/>
      <c r="AZ30" s="674"/>
      <c r="BA30" s="674"/>
      <c r="BB30" s="674"/>
      <c r="BC30" s="674"/>
      <c r="BD30" s="674"/>
      <c r="BE30" s="674"/>
      <c r="BF30" s="675"/>
      <c r="BG30" s="673" t="s">
        <v>240</v>
      </c>
      <c r="BH30" s="690"/>
      <c r="BI30" s="690"/>
      <c r="BJ30" s="690"/>
      <c r="BK30" s="690"/>
      <c r="BL30" s="690"/>
      <c r="BM30" s="690"/>
      <c r="BN30" s="690"/>
      <c r="BO30" s="690"/>
      <c r="BP30" s="690"/>
      <c r="BQ30" s="691"/>
      <c r="BR30" s="673" t="s">
        <v>241</v>
      </c>
      <c r="BS30" s="690"/>
      <c r="BT30" s="690"/>
      <c r="BU30" s="690"/>
      <c r="BV30" s="690"/>
      <c r="BW30" s="690"/>
      <c r="BX30" s="690"/>
      <c r="BY30" s="690"/>
      <c r="BZ30" s="690"/>
      <c r="CA30" s="690"/>
      <c r="CB30" s="691"/>
      <c r="CD30" s="636"/>
      <c r="CE30" s="637"/>
      <c r="CF30" s="612" t="s">
        <v>242</v>
      </c>
      <c r="CG30" s="613"/>
      <c r="CH30" s="613"/>
      <c r="CI30" s="613"/>
      <c r="CJ30" s="613"/>
      <c r="CK30" s="613"/>
      <c r="CL30" s="613"/>
      <c r="CM30" s="613"/>
      <c r="CN30" s="613"/>
      <c r="CO30" s="613"/>
      <c r="CP30" s="613"/>
      <c r="CQ30" s="614"/>
      <c r="CR30" s="615">
        <v>1312369</v>
      </c>
      <c r="CS30" s="616"/>
      <c r="CT30" s="616"/>
      <c r="CU30" s="616"/>
      <c r="CV30" s="616"/>
      <c r="CW30" s="616"/>
      <c r="CX30" s="616"/>
      <c r="CY30" s="617"/>
      <c r="CZ30" s="618">
        <v>10.3</v>
      </c>
      <c r="DA30" s="630"/>
      <c r="DB30" s="630"/>
      <c r="DC30" s="631"/>
      <c r="DD30" s="621">
        <v>1309484</v>
      </c>
      <c r="DE30" s="616"/>
      <c r="DF30" s="616"/>
      <c r="DG30" s="616"/>
      <c r="DH30" s="616"/>
      <c r="DI30" s="616"/>
      <c r="DJ30" s="616"/>
      <c r="DK30" s="617"/>
      <c r="DL30" s="621">
        <v>1309484</v>
      </c>
      <c r="DM30" s="616"/>
      <c r="DN30" s="616"/>
      <c r="DO30" s="616"/>
      <c r="DP30" s="616"/>
      <c r="DQ30" s="616"/>
      <c r="DR30" s="616"/>
      <c r="DS30" s="616"/>
      <c r="DT30" s="616"/>
      <c r="DU30" s="616"/>
      <c r="DV30" s="617"/>
      <c r="DW30" s="618">
        <v>18.7</v>
      </c>
      <c r="DX30" s="630"/>
      <c r="DY30" s="630"/>
      <c r="DZ30" s="630"/>
      <c r="EA30" s="630"/>
      <c r="EB30" s="630"/>
      <c r="EC30" s="646"/>
    </row>
    <row r="31" spans="2:133" ht="11.25" customHeight="1" x14ac:dyDescent="0.15">
      <c r="B31" s="682" t="s">
        <v>243</v>
      </c>
      <c r="C31" s="683"/>
      <c r="D31" s="683"/>
      <c r="E31" s="683"/>
      <c r="F31" s="683"/>
      <c r="G31" s="683"/>
      <c r="H31" s="683"/>
      <c r="I31" s="683"/>
      <c r="J31" s="683"/>
      <c r="K31" s="683"/>
      <c r="L31" s="683"/>
      <c r="M31" s="683"/>
      <c r="N31" s="683"/>
      <c r="O31" s="683"/>
      <c r="P31" s="683"/>
      <c r="Q31" s="684"/>
      <c r="R31" s="615">
        <v>34311</v>
      </c>
      <c r="S31" s="616"/>
      <c r="T31" s="616"/>
      <c r="U31" s="616"/>
      <c r="V31" s="616"/>
      <c r="W31" s="616"/>
      <c r="X31" s="616"/>
      <c r="Y31" s="617"/>
      <c r="Z31" s="657">
        <v>0.3</v>
      </c>
      <c r="AA31" s="657"/>
      <c r="AB31" s="657"/>
      <c r="AC31" s="657"/>
      <c r="AD31" s="658">
        <v>34311</v>
      </c>
      <c r="AE31" s="658"/>
      <c r="AF31" s="658"/>
      <c r="AG31" s="658"/>
      <c r="AH31" s="658"/>
      <c r="AI31" s="658"/>
      <c r="AJ31" s="658"/>
      <c r="AK31" s="658"/>
      <c r="AL31" s="618">
        <v>0.5</v>
      </c>
      <c r="AM31" s="619"/>
      <c r="AN31" s="619"/>
      <c r="AO31" s="659"/>
      <c r="AP31" s="685" t="s">
        <v>244</v>
      </c>
      <c r="AQ31" s="686"/>
      <c r="AR31" s="686"/>
      <c r="AS31" s="686"/>
      <c r="AT31" s="687" t="s">
        <v>245</v>
      </c>
      <c r="AU31" s="77"/>
      <c r="AV31" s="77"/>
      <c r="AW31" s="77"/>
      <c r="AX31" s="670" t="s">
        <v>121</v>
      </c>
      <c r="AY31" s="671"/>
      <c r="AZ31" s="671"/>
      <c r="BA31" s="671"/>
      <c r="BB31" s="671"/>
      <c r="BC31" s="671"/>
      <c r="BD31" s="671"/>
      <c r="BE31" s="671"/>
      <c r="BF31" s="672"/>
      <c r="BG31" s="678">
        <v>98.9</v>
      </c>
      <c r="BH31" s="679"/>
      <c r="BI31" s="679"/>
      <c r="BJ31" s="679"/>
      <c r="BK31" s="679"/>
      <c r="BL31" s="679"/>
      <c r="BM31" s="680">
        <v>95.8</v>
      </c>
      <c r="BN31" s="679"/>
      <c r="BO31" s="679"/>
      <c r="BP31" s="679"/>
      <c r="BQ31" s="681"/>
      <c r="BR31" s="678">
        <v>98.9</v>
      </c>
      <c r="BS31" s="679"/>
      <c r="BT31" s="679"/>
      <c r="BU31" s="679"/>
      <c r="BV31" s="679"/>
      <c r="BW31" s="679"/>
      <c r="BX31" s="680">
        <v>94.8</v>
      </c>
      <c r="BY31" s="679"/>
      <c r="BZ31" s="679"/>
      <c r="CA31" s="679"/>
      <c r="CB31" s="681"/>
      <c r="CD31" s="636"/>
      <c r="CE31" s="637"/>
      <c r="CF31" s="612" t="s">
        <v>246</v>
      </c>
      <c r="CG31" s="613"/>
      <c r="CH31" s="613"/>
      <c r="CI31" s="613"/>
      <c r="CJ31" s="613"/>
      <c r="CK31" s="613"/>
      <c r="CL31" s="613"/>
      <c r="CM31" s="613"/>
      <c r="CN31" s="613"/>
      <c r="CO31" s="613"/>
      <c r="CP31" s="613"/>
      <c r="CQ31" s="614"/>
      <c r="CR31" s="615">
        <v>35856</v>
      </c>
      <c r="CS31" s="628"/>
      <c r="CT31" s="628"/>
      <c r="CU31" s="628"/>
      <c r="CV31" s="628"/>
      <c r="CW31" s="628"/>
      <c r="CX31" s="628"/>
      <c r="CY31" s="629"/>
      <c r="CZ31" s="618">
        <v>0.3</v>
      </c>
      <c r="DA31" s="630"/>
      <c r="DB31" s="630"/>
      <c r="DC31" s="631"/>
      <c r="DD31" s="621">
        <v>35856</v>
      </c>
      <c r="DE31" s="628"/>
      <c r="DF31" s="628"/>
      <c r="DG31" s="628"/>
      <c r="DH31" s="628"/>
      <c r="DI31" s="628"/>
      <c r="DJ31" s="628"/>
      <c r="DK31" s="629"/>
      <c r="DL31" s="621">
        <v>35856</v>
      </c>
      <c r="DM31" s="628"/>
      <c r="DN31" s="628"/>
      <c r="DO31" s="628"/>
      <c r="DP31" s="628"/>
      <c r="DQ31" s="628"/>
      <c r="DR31" s="628"/>
      <c r="DS31" s="628"/>
      <c r="DT31" s="628"/>
      <c r="DU31" s="628"/>
      <c r="DV31" s="629"/>
      <c r="DW31" s="618">
        <v>0.5</v>
      </c>
      <c r="DX31" s="630"/>
      <c r="DY31" s="630"/>
      <c r="DZ31" s="630"/>
      <c r="EA31" s="630"/>
      <c r="EB31" s="630"/>
      <c r="EC31" s="646"/>
    </row>
    <row r="32" spans="2:133" ht="11.25" customHeight="1" x14ac:dyDescent="0.15">
      <c r="B32" s="612" t="s">
        <v>247</v>
      </c>
      <c r="C32" s="613"/>
      <c r="D32" s="613"/>
      <c r="E32" s="613"/>
      <c r="F32" s="613"/>
      <c r="G32" s="613"/>
      <c r="H32" s="613"/>
      <c r="I32" s="613"/>
      <c r="J32" s="613"/>
      <c r="K32" s="613"/>
      <c r="L32" s="613"/>
      <c r="M32" s="613"/>
      <c r="N32" s="613"/>
      <c r="O32" s="613"/>
      <c r="P32" s="613"/>
      <c r="Q32" s="614"/>
      <c r="R32" s="615">
        <v>1031330</v>
      </c>
      <c r="S32" s="616"/>
      <c r="T32" s="616"/>
      <c r="U32" s="616"/>
      <c r="V32" s="616"/>
      <c r="W32" s="616"/>
      <c r="X32" s="616"/>
      <c r="Y32" s="617"/>
      <c r="Z32" s="657">
        <v>7.8</v>
      </c>
      <c r="AA32" s="657"/>
      <c r="AB32" s="657"/>
      <c r="AC32" s="657"/>
      <c r="AD32" s="658" t="s">
        <v>64</v>
      </c>
      <c r="AE32" s="658"/>
      <c r="AF32" s="658"/>
      <c r="AG32" s="658"/>
      <c r="AH32" s="658"/>
      <c r="AI32" s="658"/>
      <c r="AJ32" s="658"/>
      <c r="AK32" s="658"/>
      <c r="AL32" s="618" t="s">
        <v>64</v>
      </c>
      <c r="AM32" s="619"/>
      <c r="AN32" s="619"/>
      <c r="AO32" s="659"/>
      <c r="AP32" s="660"/>
      <c r="AQ32" s="661"/>
      <c r="AR32" s="661"/>
      <c r="AS32" s="661"/>
      <c r="AT32" s="688"/>
      <c r="AU32" s="76" t="s">
        <v>248</v>
      </c>
      <c r="AX32" s="612" t="s">
        <v>249</v>
      </c>
      <c r="AY32" s="613"/>
      <c r="AZ32" s="613"/>
      <c r="BA32" s="613"/>
      <c r="BB32" s="613"/>
      <c r="BC32" s="613"/>
      <c r="BD32" s="613"/>
      <c r="BE32" s="613"/>
      <c r="BF32" s="614"/>
      <c r="BG32" s="677">
        <v>99</v>
      </c>
      <c r="BH32" s="628"/>
      <c r="BI32" s="628"/>
      <c r="BJ32" s="628"/>
      <c r="BK32" s="628"/>
      <c r="BL32" s="628"/>
      <c r="BM32" s="619">
        <v>96</v>
      </c>
      <c r="BN32" s="628"/>
      <c r="BO32" s="628"/>
      <c r="BP32" s="628"/>
      <c r="BQ32" s="655"/>
      <c r="BR32" s="677">
        <v>98.9</v>
      </c>
      <c r="BS32" s="628"/>
      <c r="BT32" s="628"/>
      <c r="BU32" s="628"/>
      <c r="BV32" s="628"/>
      <c r="BW32" s="628"/>
      <c r="BX32" s="619">
        <v>94.9</v>
      </c>
      <c r="BY32" s="628"/>
      <c r="BZ32" s="628"/>
      <c r="CA32" s="628"/>
      <c r="CB32" s="655"/>
      <c r="CD32" s="638"/>
      <c r="CE32" s="639"/>
      <c r="CF32" s="612" t="s">
        <v>250</v>
      </c>
      <c r="CG32" s="613"/>
      <c r="CH32" s="613"/>
      <c r="CI32" s="613"/>
      <c r="CJ32" s="613"/>
      <c r="CK32" s="613"/>
      <c r="CL32" s="613"/>
      <c r="CM32" s="613"/>
      <c r="CN32" s="613"/>
      <c r="CO32" s="613"/>
      <c r="CP32" s="613"/>
      <c r="CQ32" s="614"/>
      <c r="CR32" s="615" t="s">
        <v>64</v>
      </c>
      <c r="CS32" s="616"/>
      <c r="CT32" s="616"/>
      <c r="CU32" s="616"/>
      <c r="CV32" s="616"/>
      <c r="CW32" s="616"/>
      <c r="CX32" s="616"/>
      <c r="CY32" s="617"/>
      <c r="CZ32" s="618" t="s">
        <v>64</v>
      </c>
      <c r="DA32" s="630"/>
      <c r="DB32" s="630"/>
      <c r="DC32" s="631"/>
      <c r="DD32" s="621" t="s">
        <v>64</v>
      </c>
      <c r="DE32" s="616"/>
      <c r="DF32" s="616"/>
      <c r="DG32" s="616"/>
      <c r="DH32" s="616"/>
      <c r="DI32" s="616"/>
      <c r="DJ32" s="616"/>
      <c r="DK32" s="617"/>
      <c r="DL32" s="621" t="s">
        <v>64</v>
      </c>
      <c r="DM32" s="616"/>
      <c r="DN32" s="616"/>
      <c r="DO32" s="616"/>
      <c r="DP32" s="616"/>
      <c r="DQ32" s="616"/>
      <c r="DR32" s="616"/>
      <c r="DS32" s="616"/>
      <c r="DT32" s="616"/>
      <c r="DU32" s="616"/>
      <c r="DV32" s="617"/>
      <c r="DW32" s="618" t="s">
        <v>64</v>
      </c>
      <c r="DX32" s="630"/>
      <c r="DY32" s="630"/>
      <c r="DZ32" s="630"/>
      <c r="EA32" s="630"/>
      <c r="EB32" s="630"/>
      <c r="EC32" s="646"/>
    </row>
    <row r="33" spans="2:133" ht="11.25" customHeight="1" x14ac:dyDescent="0.15">
      <c r="B33" s="612" t="s">
        <v>251</v>
      </c>
      <c r="C33" s="613"/>
      <c r="D33" s="613"/>
      <c r="E33" s="613"/>
      <c r="F33" s="613"/>
      <c r="G33" s="613"/>
      <c r="H33" s="613"/>
      <c r="I33" s="613"/>
      <c r="J33" s="613"/>
      <c r="K33" s="613"/>
      <c r="L33" s="613"/>
      <c r="M33" s="613"/>
      <c r="N33" s="613"/>
      <c r="O33" s="613"/>
      <c r="P33" s="613"/>
      <c r="Q33" s="614"/>
      <c r="R33" s="615">
        <v>4581</v>
      </c>
      <c r="S33" s="616"/>
      <c r="T33" s="616"/>
      <c r="U33" s="616"/>
      <c r="V33" s="616"/>
      <c r="W33" s="616"/>
      <c r="X33" s="616"/>
      <c r="Y33" s="617"/>
      <c r="Z33" s="657">
        <v>0</v>
      </c>
      <c r="AA33" s="657"/>
      <c r="AB33" s="657"/>
      <c r="AC33" s="657"/>
      <c r="AD33" s="658" t="s">
        <v>64</v>
      </c>
      <c r="AE33" s="658"/>
      <c r="AF33" s="658"/>
      <c r="AG33" s="658"/>
      <c r="AH33" s="658"/>
      <c r="AI33" s="658"/>
      <c r="AJ33" s="658"/>
      <c r="AK33" s="658"/>
      <c r="AL33" s="618" t="s">
        <v>64</v>
      </c>
      <c r="AM33" s="619"/>
      <c r="AN33" s="619"/>
      <c r="AO33" s="659"/>
      <c r="AP33" s="662"/>
      <c r="AQ33" s="663"/>
      <c r="AR33" s="663"/>
      <c r="AS33" s="663"/>
      <c r="AT33" s="689"/>
      <c r="AU33" s="78"/>
      <c r="AV33" s="78"/>
      <c r="AW33" s="78"/>
      <c r="AX33" s="596" t="s">
        <v>252</v>
      </c>
      <c r="AY33" s="597"/>
      <c r="AZ33" s="597"/>
      <c r="BA33" s="597"/>
      <c r="BB33" s="597"/>
      <c r="BC33" s="597"/>
      <c r="BD33" s="597"/>
      <c r="BE33" s="597"/>
      <c r="BF33" s="598"/>
      <c r="BG33" s="676">
        <v>98.7</v>
      </c>
      <c r="BH33" s="600"/>
      <c r="BI33" s="600"/>
      <c r="BJ33" s="600"/>
      <c r="BK33" s="600"/>
      <c r="BL33" s="600"/>
      <c r="BM33" s="650">
        <v>95.3</v>
      </c>
      <c r="BN33" s="600"/>
      <c r="BO33" s="600"/>
      <c r="BP33" s="600"/>
      <c r="BQ33" s="644"/>
      <c r="BR33" s="676">
        <v>98.8</v>
      </c>
      <c r="BS33" s="600"/>
      <c r="BT33" s="600"/>
      <c r="BU33" s="600"/>
      <c r="BV33" s="600"/>
      <c r="BW33" s="600"/>
      <c r="BX33" s="650">
        <v>94.2</v>
      </c>
      <c r="BY33" s="600"/>
      <c r="BZ33" s="600"/>
      <c r="CA33" s="600"/>
      <c r="CB33" s="644"/>
      <c r="CD33" s="612" t="s">
        <v>253</v>
      </c>
      <c r="CE33" s="613"/>
      <c r="CF33" s="613"/>
      <c r="CG33" s="613"/>
      <c r="CH33" s="613"/>
      <c r="CI33" s="613"/>
      <c r="CJ33" s="613"/>
      <c r="CK33" s="613"/>
      <c r="CL33" s="613"/>
      <c r="CM33" s="613"/>
      <c r="CN33" s="613"/>
      <c r="CO33" s="613"/>
      <c r="CP33" s="613"/>
      <c r="CQ33" s="614"/>
      <c r="CR33" s="615">
        <v>6420720</v>
      </c>
      <c r="CS33" s="628"/>
      <c r="CT33" s="628"/>
      <c r="CU33" s="628"/>
      <c r="CV33" s="628"/>
      <c r="CW33" s="628"/>
      <c r="CX33" s="628"/>
      <c r="CY33" s="629"/>
      <c r="CZ33" s="618">
        <v>50.5</v>
      </c>
      <c r="DA33" s="630"/>
      <c r="DB33" s="630"/>
      <c r="DC33" s="631"/>
      <c r="DD33" s="621">
        <v>5187228</v>
      </c>
      <c r="DE33" s="628"/>
      <c r="DF33" s="628"/>
      <c r="DG33" s="628"/>
      <c r="DH33" s="628"/>
      <c r="DI33" s="628"/>
      <c r="DJ33" s="628"/>
      <c r="DK33" s="629"/>
      <c r="DL33" s="621">
        <v>3075795</v>
      </c>
      <c r="DM33" s="628"/>
      <c r="DN33" s="628"/>
      <c r="DO33" s="628"/>
      <c r="DP33" s="628"/>
      <c r="DQ33" s="628"/>
      <c r="DR33" s="628"/>
      <c r="DS33" s="628"/>
      <c r="DT33" s="628"/>
      <c r="DU33" s="628"/>
      <c r="DV33" s="629"/>
      <c r="DW33" s="618">
        <v>43.9</v>
      </c>
      <c r="DX33" s="630"/>
      <c r="DY33" s="630"/>
      <c r="DZ33" s="630"/>
      <c r="EA33" s="630"/>
      <c r="EB33" s="630"/>
      <c r="EC33" s="646"/>
    </row>
    <row r="34" spans="2:133" ht="11.25" customHeight="1" x14ac:dyDescent="0.15">
      <c r="B34" s="612" t="s">
        <v>254</v>
      </c>
      <c r="C34" s="613"/>
      <c r="D34" s="613"/>
      <c r="E34" s="613"/>
      <c r="F34" s="613"/>
      <c r="G34" s="613"/>
      <c r="H34" s="613"/>
      <c r="I34" s="613"/>
      <c r="J34" s="613"/>
      <c r="K34" s="613"/>
      <c r="L34" s="613"/>
      <c r="M34" s="613"/>
      <c r="N34" s="613"/>
      <c r="O34" s="613"/>
      <c r="P34" s="613"/>
      <c r="Q34" s="614"/>
      <c r="R34" s="615">
        <v>45226</v>
      </c>
      <c r="S34" s="616"/>
      <c r="T34" s="616"/>
      <c r="U34" s="616"/>
      <c r="V34" s="616"/>
      <c r="W34" s="616"/>
      <c r="X34" s="616"/>
      <c r="Y34" s="617"/>
      <c r="Z34" s="657">
        <v>0.3</v>
      </c>
      <c r="AA34" s="657"/>
      <c r="AB34" s="657"/>
      <c r="AC34" s="657"/>
      <c r="AD34" s="658" t="s">
        <v>64</v>
      </c>
      <c r="AE34" s="658"/>
      <c r="AF34" s="658"/>
      <c r="AG34" s="658"/>
      <c r="AH34" s="658"/>
      <c r="AI34" s="658"/>
      <c r="AJ34" s="658"/>
      <c r="AK34" s="658"/>
      <c r="AL34" s="618" t="s">
        <v>64</v>
      </c>
      <c r="AM34" s="619"/>
      <c r="AN34" s="619"/>
      <c r="AO34" s="659"/>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2" t="s">
        <v>255</v>
      </c>
      <c r="CE34" s="613"/>
      <c r="CF34" s="613"/>
      <c r="CG34" s="613"/>
      <c r="CH34" s="613"/>
      <c r="CI34" s="613"/>
      <c r="CJ34" s="613"/>
      <c r="CK34" s="613"/>
      <c r="CL34" s="613"/>
      <c r="CM34" s="613"/>
      <c r="CN34" s="613"/>
      <c r="CO34" s="613"/>
      <c r="CP34" s="613"/>
      <c r="CQ34" s="614"/>
      <c r="CR34" s="615">
        <v>1472526</v>
      </c>
      <c r="CS34" s="616"/>
      <c r="CT34" s="616"/>
      <c r="CU34" s="616"/>
      <c r="CV34" s="616"/>
      <c r="CW34" s="616"/>
      <c r="CX34" s="616"/>
      <c r="CY34" s="617"/>
      <c r="CZ34" s="618">
        <v>11.6</v>
      </c>
      <c r="DA34" s="630"/>
      <c r="DB34" s="630"/>
      <c r="DC34" s="631"/>
      <c r="DD34" s="621">
        <v>1151520</v>
      </c>
      <c r="DE34" s="616"/>
      <c r="DF34" s="616"/>
      <c r="DG34" s="616"/>
      <c r="DH34" s="616"/>
      <c r="DI34" s="616"/>
      <c r="DJ34" s="616"/>
      <c r="DK34" s="617"/>
      <c r="DL34" s="621">
        <v>954761</v>
      </c>
      <c r="DM34" s="616"/>
      <c r="DN34" s="616"/>
      <c r="DO34" s="616"/>
      <c r="DP34" s="616"/>
      <c r="DQ34" s="616"/>
      <c r="DR34" s="616"/>
      <c r="DS34" s="616"/>
      <c r="DT34" s="616"/>
      <c r="DU34" s="616"/>
      <c r="DV34" s="617"/>
      <c r="DW34" s="618">
        <v>13.6</v>
      </c>
      <c r="DX34" s="630"/>
      <c r="DY34" s="630"/>
      <c r="DZ34" s="630"/>
      <c r="EA34" s="630"/>
      <c r="EB34" s="630"/>
      <c r="EC34" s="646"/>
    </row>
    <row r="35" spans="2:133" ht="11.25" customHeight="1" x14ac:dyDescent="0.15">
      <c r="B35" s="612" t="s">
        <v>256</v>
      </c>
      <c r="C35" s="613"/>
      <c r="D35" s="613"/>
      <c r="E35" s="613"/>
      <c r="F35" s="613"/>
      <c r="G35" s="613"/>
      <c r="H35" s="613"/>
      <c r="I35" s="613"/>
      <c r="J35" s="613"/>
      <c r="K35" s="613"/>
      <c r="L35" s="613"/>
      <c r="M35" s="613"/>
      <c r="N35" s="613"/>
      <c r="O35" s="613"/>
      <c r="P35" s="613"/>
      <c r="Q35" s="614"/>
      <c r="R35" s="615">
        <v>1397800</v>
      </c>
      <c r="S35" s="616"/>
      <c r="T35" s="616"/>
      <c r="U35" s="616"/>
      <c r="V35" s="616"/>
      <c r="W35" s="616"/>
      <c r="X35" s="616"/>
      <c r="Y35" s="617"/>
      <c r="Z35" s="657">
        <v>10.6</v>
      </c>
      <c r="AA35" s="657"/>
      <c r="AB35" s="657"/>
      <c r="AC35" s="657"/>
      <c r="AD35" s="658" t="s">
        <v>64</v>
      </c>
      <c r="AE35" s="658"/>
      <c r="AF35" s="658"/>
      <c r="AG35" s="658"/>
      <c r="AH35" s="658"/>
      <c r="AI35" s="658"/>
      <c r="AJ35" s="658"/>
      <c r="AK35" s="658"/>
      <c r="AL35" s="618" t="s">
        <v>64</v>
      </c>
      <c r="AM35" s="619"/>
      <c r="AN35" s="619"/>
      <c r="AO35" s="659"/>
      <c r="AP35" s="81"/>
      <c r="AQ35" s="673" t="s">
        <v>257</v>
      </c>
      <c r="AR35" s="674"/>
      <c r="AS35" s="674"/>
      <c r="AT35" s="674"/>
      <c r="AU35" s="674"/>
      <c r="AV35" s="674"/>
      <c r="AW35" s="674"/>
      <c r="AX35" s="674"/>
      <c r="AY35" s="674"/>
      <c r="AZ35" s="674"/>
      <c r="BA35" s="674"/>
      <c r="BB35" s="674"/>
      <c r="BC35" s="674"/>
      <c r="BD35" s="674"/>
      <c r="BE35" s="674"/>
      <c r="BF35" s="675"/>
      <c r="BG35" s="673" t="s">
        <v>258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2" t="s">
        <v>259</v>
      </c>
      <c r="CE35" s="613"/>
      <c r="CF35" s="613"/>
      <c r="CG35" s="613"/>
      <c r="CH35" s="613"/>
      <c r="CI35" s="613"/>
      <c r="CJ35" s="613"/>
      <c r="CK35" s="613"/>
      <c r="CL35" s="613"/>
      <c r="CM35" s="613"/>
      <c r="CN35" s="613"/>
      <c r="CO35" s="613"/>
      <c r="CP35" s="613"/>
      <c r="CQ35" s="614"/>
      <c r="CR35" s="615">
        <v>479162</v>
      </c>
      <c r="CS35" s="628"/>
      <c r="CT35" s="628"/>
      <c r="CU35" s="628"/>
      <c r="CV35" s="628"/>
      <c r="CW35" s="628"/>
      <c r="CX35" s="628"/>
      <c r="CY35" s="629"/>
      <c r="CZ35" s="618">
        <v>3.8</v>
      </c>
      <c r="DA35" s="630"/>
      <c r="DB35" s="630"/>
      <c r="DC35" s="631"/>
      <c r="DD35" s="621">
        <v>338746</v>
      </c>
      <c r="DE35" s="628"/>
      <c r="DF35" s="628"/>
      <c r="DG35" s="628"/>
      <c r="DH35" s="628"/>
      <c r="DI35" s="628"/>
      <c r="DJ35" s="628"/>
      <c r="DK35" s="629"/>
      <c r="DL35" s="621">
        <v>182567</v>
      </c>
      <c r="DM35" s="628"/>
      <c r="DN35" s="628"/>
      <c r="DO35" s="628"/>
      <c r="DP35" s="628"/>
      <c r="DQ35" s="628"/>
      <c r="DR35" s="628"/>
      <c r="DS35" s="628"/>
      <c r="DT35" s="628"/>
      <c r="DU35" s="628"/>
      <c r="DV35" s="629"/>
      <c r="DW35" s="618">
        <v>2.6</v>
      </c>
      <c r="DX35" s="630"/>
      <c r="DY35" s="630"/>
      <c r="DZ35" s="630"/>
      <c r="EA35" s="630"/>
      <c r="EB35" s="630"/>
      <c r="EC35" s="646"/>
    </row>
    <row r="36" spans="2:133" ht="11.25" customHeight="1" x14ac:dyDescent="0.15">
      <c r="B36" s="612" t="s">
        <v>260</v>
      </c>
      <c r="C36" s="613"/>
      <c r="D36" s="613"/>
      <c r="E36" s="613"/>
      <c r="F36" s="613"/>
      <c r="G36" s="613"/>
      <c r="H36" s="613"/>
      <c r="I36" s="613"/>
      <c r="J36" s="613"/>
      <c r="K36" s="613"/>
      <c r="L36" s="613"/>
      <c r="M36" s="613"/>
      <c r="N36" s="613"/>
      <c r="O36" s="613"/>
      <c r="P36" s="613"/>
      <c r="Q36" s="614"/>
      <c r="R36" s="615">
        <v>149444</v>
      </c>
      <c r="S36" s="616"/>
      <c r="T36" s="616"/>
      <c r="U36" s="616"/>
      <c r="V36" s="616"/>
      <c r="W36" s="616"/>
      <c r="X36" s="616"/>
      <c r="Y36" s="617"/>
      <c r="Z36" s="657">
        <v>1.1000000000000001</v>
      </c>
      <c r="AA36" s="657"/>
      <c r="AB36" s="657"/>
      <c r="AC36" s="657"/>
      <c r="AD36" s="658" t="s">
        <v>64</v>
      </c>
      <c r="AE36" s="658"/>
      <c r="AF36" s="658"/>
      <c r="AG36" s="658"/>
      <c r="AH36" s="658"/>
      <c r="AI36" s="658"/>
      <c r="AJ36" s="658"/>
      <c r="AK36" s="658"/>
      <c r="AL36" s="618" t="s">
        <v>64</v>
      </c>
      <c r="AM36" s="619"/>
      <c r="AN36" s="619"/>
      <c r="AO36" s="659"/>
      <c r="AP36" s="81"/>
      <c r="AQ36" s="664" t="s">
        <v>261</v>
      </c>
      <c r="AR36" s="665"/>
      <c r="AS36" s="665"/>
      <c r="AT36" s="665"/>
      <c r="AU36" s="665"/>
      <c r="AV36" s="665"/>
      <c r="AW36" s="665"/>
      <c r="AX36" s="665"/>
      <c r="AY36" s="666"/>
      <c r="AZ36" s="667">
        <v>1577984</v>
      </c>
      <c r="BA36" s="668"/>
      <c r="BB36" s="668"/>
      <c r="BC36" s="668"/>
      <c r="BD36" s="668"/>
      <c r="BE36" s="668"/>
      <c r="BF36" s="669"/>
      <c r="BG36" s="670" t="s">
        <v>262</v>
      </c>
      <c r="BH36" s="671"/>
      <c r="BI36" s="671"/>
      <c r="BJ36" s="671"/>
      <c r="BK36" s="671"/>
      <c r="BL36" s="671"/>
      <c r="BM36" s="671"/>
      <c r="BN36" s="671"/>
      <c r="BO36" s="671"/>
      <c r="BP36" s="671"/>
      <c r="BQ36" s="671"/>
      <c r="BR36" s="671"/>
      <c r="BS36" s="671"/>
      <c r="BT36" s="671"/>
      <c r="BU36" s="672"/>
      <c r="BV36" s="667">
        <v>19695</v>
      </c>
      <c r="BW36" s="668"/>
      <c r="BX36" s="668"/>
      <c r="BY36" s="668"/>
      <c r="BZ36" s="668"/>
      <c r="CA36" s="668"/>
      <c r="CB36" s="669"/>
      <c r="CD36" s="612" t="s">
        <v>263</v>
      </c>
      <c r="CE36" s="613"/>
      <c r="CF36" s="613"/>
      <c r="CG36" s="613"/>
      <c r="CH36" s="613"/>
      <c r="CI36" s="613"/>
      <c r="CJ36" s="613"/>
      <c r="CK36" s="613"/>
      <c r="CL36" s="613"/>
      <c r="CM36" s="613"/>
      <c r="CN36" s="613"/>
      <c r="CO36" s="613"/>
      <c r="CP36" s="613"/>
      <c r="CQ36" s="614"/>
      <c r="CR36" s="615">
        <v>1936561</v>
      </c>
      <c r="CS36" s="616"/>
      <c r="CT36" s="616"/>
      <c r="CU36" s="616"/>
      <c r="CV36" s="616"/>
      <c r="CW36" s="616"/>
      <c r="CX36" s="616"/>
      <c r="CY36" s="617"/>
      <c r="CZ36" s="618">
        <v>15.2</v>
      </c>
      <c r="DA36" s="630"/>
      <c r="DB36" s="630"/>
      <c r="DC36" s="631"/>
      <c r="DD36" s="621">
        <v>1423638</v>
      </c>
      <c r="DE36" s="616"/>
      <c r="DF36" s="616"/>
      <c r="DG36" s="616"/>
      <c r="DH36" s="616"/>
      <c r="DI36" s="616"/>
      <c r="DJ36" s="616"/>
      <c r="DK36" s="617"/>
      <c r="DL36" s="621">
        <v>1087083</v>
      </c>
      <c r="DM36" s="616"/>
      <c r="DN36" s="616"/>
      <c r="DO36" s="616"/>
      <c r="DP36" s="616"/>
      <c r="DQ36" s="616"/>
      <c r="DR36" s="616"/>
      <c r="DS36" s="616"/>
      <c r="DT36" s="616"/>
      <c r="DU36" s="616"/>
      <c r="DV36" s="617"/>
      <c r="DW36" s="618">
        <v>15.5</v>
      </c>
      <c r="DX36" s="630"/>
      <c r="DY36" s="630"/>
      <c r="DZ36" s="630"/>
      <c r="EA36" s="630"/>
      <c r="EB36" s="630"/>
      <c r="EC36" s="646"/>
    </row>
    <row r="37" spans="2:133" ht="11.25" customHeight="1" x14ac:dyDescent="0.15">
      <c r="B37" s="612" t="s">
        <v>264</v>
      </c>
      <c r="C37" s="613"/>
      <c r="D37" s="613"/>
      <c r="E37" s="613"/>
      <c r="F37" s="613"/>
      <c r="G37" s="613"/>
      <c r="H37" s="613"/>
      <c r="I37" s="613"/>
      <c r="J37" s="613"/>
      <c r="K37" s="613"/>
      <c r="L37" s="613"/>
      <c r="M37" s="613"/>
      <c r="N37" s="613"/>
      <c r="O37" s="613"/>
      <c r="P37" s="613"/>
      <c r="Q37" s="614"/>
      <c r="R37" s="615">
        <v>45989</v>
      </c>
      <c r="S37" s="616"/>
      <c r="T37" s="616"/>
      <c r="U37" s="616"/>
      <c r="V37" s="616"/>
      <c r="W37" s="616"/>
      <c r="X37" s="616"/>
      <c r="Y37" s="617"/>
      <c r="Z37" s="657">
        <v>0.3</v>
      </c>
      <c r="AA37" s="657"/>
      <c r="AB37" s="657"/>
      <c r="AC37" s="657"/>
      <c r="AD37" s="658">
        <v>2283</v>
      </c>
      <c r="AE37" s="658"/>
      <c r="AF37" s="658"/>
      <c r="AG37" s="658"/>
      <c r="AH37" s="658"/>
      <c r="AI37" s="658"/>
      <c r="AJ37" s="658"/>
      <c r="AK37" s="658"/>
      <c r="AL37" s="618">
        <v>0</v>
      </c>
      <c r="AM37" s="619"/>
      <c r="AN37" s="619"/>
      <c r="AO37" s="659"/>
      <c r="AQ37" s="652" t="s">
        <v>265</v>
      </c>
      <c r="AR37" s="653"/>
      <c r="AS37" s="653"/>
      <c r="AT37" s="653"/>
      <c r="AU37" s="653"/>
      <c r="AV37" s="653"/>
      <c r="AW37" s="653"/>
      <c r="AX37" s="653"/>
      <c r="AY37" s="654"/>
      <c r="AZ37" s="615">
        <v>425919</v>
      </c>
      <c r="BA37" s="616"/>
      <c r="BB37" s="616"/>
      <c r="BC37" s="616"/>
      <c r="BD37" s="628"/>
      <c r="BE37" s="628"/>
      <c r="BF37" s="655"/>
      <c r="BG37" s="612" t="s">
        <v>266</v>
      </c>
      <c r="BH37" s="613"/>
      <c r="BI37" s="613"/>
      <c r="BJ37" s="613"/>
      <c r="BK37" s="613"/>
      <c r="BL37" s="613"/>
      <c r="BM37" s="613"/>
      <c r="BN37" s="613"/>
      <c r="BO37" s="613"/>
      <c r="BP37" s="613"/>
      <c r="BQ37" s="613"/>
      <c r="BR37" s="613"/>
      <c r="BS37" s="613"/>
      <c r="BT37" s="613"/>
      <c r="BU37" s="614"/>
      <c r="BV37" s="615">
        <v>-18448</v>
      </c>
      <c r="BW37" s="616"/>
      <c r="BX37" s="616"/>
      <c r="BY37" s="616"/>
      <c r="BZ37" s="616"/>
      <c r="CA37" s="616"/>
      <c r="CB37" s="656"/>
      <c r="CD37" s="612" t="s">
        <v>267</v>
      </c>
      <c r="CE37" s="613"/>
      <c r="CF37" s="613"/>
      <c r="CG37" s="613"/>
      <c r="CH37" s="613"/>
      <c r="CI37" s="613"/>
      <c r="CJ37" s="613"/>
      <c r="CK37" s="613"/>
      <c r="CL37" s="613"/>
      <c r="CM37" s="613"/>
      <c r="CN37" s="613"/>
      <c r="CO37" s="613"/>
      <c r="CP37" s="613"/>
      <c r="CQ37" s="614"/>
      <c r="CR37" s="615">
        <v>948518</v>
      </c>
      <c r="CS37" s="628"/>
      <c r="CT37" s="628"/>
      <c r="CU37" s="628"/>
      <c r="CV37" s="628"/>
      <c r="CW37" s="628"/>
      <c r="CX37" s="628"/>
      <c r="CY37" s="629"/>
      <c r="CZ37" s="618">
        <v>7.5</v>
      </c>
      <c r="DA37" s="630"/>
      <c r="DB37" s="630"/>
      <c r="DC37" s="631"/>
      <c r="DD37" s="621">
        <v>871495</v>
      </c>
      <c r="DE37" s="628"/>
      <c r="DF37" s="628"/>
      <c r="DG37" s="628"/>
      <c r="DH37" s="628"/>
      <c r="DI37" s="628"/>
      <c r="DJ37" s="628"/>
      <c r="DK37" s="629"/>
      <c r="DL37" s="621">
        <v>848230</v>
      </c>
      <c r="DM37" s="628"/>
      <c r="DN37" s="628"/>
      <c r="DO37" s="628"/>
      <c r="DP37" s="628"/>
      <c r="DQ37" s="628"/>
      <c r="DR37" s="628"/>
      <c r="DS37" s="628"/>
      <c r="DT37" s="628"/>
      <c r="DU37" s="628"/>
      <c r="DV37" s="629"/>
      <c r="DW37" s="618">
        <v>12.1</v>
      </c>
      <c r="DX37" s="630"/>
      <c r="DY37" s="630"/>
      <c r="DZ37" s="630"/>
      <c r="EA37" s="630"/>
      <c r="EB37" s="630"/>
      <c r="EC37" s="646"/>
    </row>
    <row r="38" spans="2:133" ht="11.25" customHeight="1" x14ac:dyDescent="0.15">
      <c r="B38" s="612" t="s">
        <v>268</v>
      </c>
      <c r="C38" s="613"/>
      <c r="D38" s="613"/>
      <c r="E38" s="613"/>
      <c r="F38" s="613"/>
      <c r="G38" s="613"/>
      <c r="H38" s="613"/>
      <c r="I38" s="613"/>
      <c r="J38" s="613"/>
      <c r="K38" s="613"/>
      <c r="L38" s="613"/>
      <c r="M38" s="613"/>
      <c r="N38" s="613"/>
      <c r="O38" s="613"/>
      <c r="P38" s="613"/>
      <c r="Q38" s="614"/>
      <c r="R38" s="615">
        <v>624300</v>
      </c>
      <c r="S38" s="616"/>
      <c r="T38" s="616"/>
      <c r="U38" s="616"/>
      <c r="V38" s="616"/>
      <c r="W38" s="616"/>
      <c r="X38" s="616"/>
      <c r="Y38" s="617"/>
      <c r="Z38" s="657">
        <v>4.7</v>
      </c>
      <c r="AA38" s="657"/>
      <c r="AB38" s="657"/>
      <c r="AC38" s="657"/>
      <c r="AD38" s="658" t="s">
        <v>64</v>
      </c>
      <c r="AE38" s="658"/>
      <c r="AF38" s="658"/>
      <c r="AG38" s="658"/>
      <c r="AH38" s="658"/>
      <c r="AI38" s="658"/>
      <c r="AJ38" s="658"/>
      <c r="AK38" s="658"/>
      <c r="AL38" s="618" t="s">
        <v>64</v>
      </c>
      <c r="AM38" s="619"/>
      <c r="AN38" s="619"/>
      <c r="AO38" s="659"/>
      <c r="AQ38" s="652" t="s">
        <v>269</v>
      </c>
      <c r="AR38" s="653"/>
      <c r="AS38" s="653"/>
      <c r="AT38" s="653"/>
      <c r="AU38" s="653"/>
      <c r="AV38" s="653"/>
      <c r="AW38" s="653"/>
      <c r="AX38" s="653"/>
      <c r="AY38" s="654"/>
      <c r="AZ38" s="615">
        <v>114508</v>
      </c>
      <c r="BA38" s="616"/>
      <c r="BB38" s="616"/>
      <c r="BC38" s="616"/>
      <c r="BD38" s="628"/>
      <c r="BE38" s="628"/>
      <c r="BF38" s="655"/>
      <c r="BG38" s="612" t="s">
        <v>270</v>
      </c>
      <c r="BH38" s="613"/>
      <c r="BI38" s="613"/>
      <c r="BJ38" s="613"/>
      <c r="BK38" s="613"/>
      <c r="BL38" s="613"/>
      <c r="BM38" s="613"/>
      <c r="BN38" s="613"/>
      <c r="BO38" s="613"/>
      <c r="BP38" s="613"/>
      <c r="BQ38" s="613"/>
      <c r="BR38" s="613"/>
      <c r="BS38" s="613"/>
      <c r="BT38" s="613"/>
      <c r="BU38" s="614"/>
      <c r="BV38" s="615">
        <v>2474</v>
      </c>
      <c r="BW38" s="616"/>
      <c r="BX38" s="616"/>
      <c r="BY38" s="616"/>
      <c r="BZ38" s="616"/>
      <c r="CA38" s="616"/>
      <c r="CB38" s="656"/>
      <c r="CD38" s="612" t="s">
        <v>271</v>
      </c>
      <c r="CE38" s="613"/>
      <c r="CF38" s="613"/>
      <c r="CG38" s="613"/>
      <c r="CH38" s="613"/>
      <c r="CI38" s="613"/>
      <c r="CJ38" s="613"/>
      <c r="CK38" s="613"/>
      <c r="CL38" s="613"/>
      <c r="CM38" s="613"/>
      <c r="CN38" s="613"/>
      <c r="CO38" s="613"/>
      <c r="CP38" s="613"/>
      <c r="CQ38" s="614"/>
      <c r="CR38" s="615">
        <v>1360602</v>
      </c>
      <c r="CS38" s="616"/>
      <c r="CT38" s="616"/>
      <c r="CU38" s="616"/>
      <c r="CV38" s="616"/>
      <c r="CW38" s="616"/>
      <c r="CX38" s="616"/>
      <c r="CY38" s="617"/>
      <c r="CZ38" s="618">
        <v>10.7</v>
      </c>
      <c r="DA38" s="630"/>
      <c r="DB38" s="630"/>
      <c r="DC38" s="631"/>
      <c r="DD38" s="621">
        <v>1175093</v>
      </c>
      <c r="DE38" s="616"/>
      <c r="DF38" s="616"/>
      <c r="DG38" s="616"/>
      <c r="DH38" s="616"/>
      <c r="DI38" s="616"/>
      <c r="DJ38" s="616"/>
      <c r="DK38" s="617"/>
      <c r="DL38" s="621">
        <v>851384</v>
      </c>
      <c r="DM38" s="616"/>
      <c r="DN38" s="616"/>
      <c r="DO38" s="616"/>
      <c r="DP38" s="616"/>
      <c r="DQ38" s="616"/>
      <c r="DR38" s="616"/>
      <c r="DS38" s="616"/>
      <c r="DT38" s="616"/>
      <c r="DU38" s="616"/>
      <c r="DV38" s="617"/>
      <c r="DW38" s="618">
        <v>12.2</v>
      </c>
      <c r="DX38" s="630"/>
      <c r="DY38" s="630"/>
      <c r="DZ38" s="630"/>
      <c r="EA38" s="630"/>
      <c r="EB38" s="630"/>
      <c r="EC38" s="646"/>
    </row>
    <row r="39" spans="2:133" ht="11.25" customHeight="1" x14ac:dyDescent="0.15">
      <c r="B39" s="612" t="s">
        <v>272</v>
      </c>
      <c r="C39" s="613"/>
      <c r="D39" s="613"/>
      <c r="E39" s="613"/>
      <c r="F39" s="613"/>
      <c r="G39" s="613"/>
      <c r="H39" s="613"/>
      <c r="I39" s="613"/>
      <c r="J39" s="613"/>
      <c r="K39" s="613"/>
      <c r="L39" s="613"/>
      <c r="M39" s="613"/>
      <c r="N39" s="613"/>
      <c r="O39" s="613"/>
      <c r="P39" s="613"/>
      <c r="Q39" s="614"/>
      <c r="R39" s="615" t="s">
        <v>64</v>
      </c>
      <c r="S39" s="616"/>
      <c r="T39" s="616"/>
      <c r="U39" s="616"/>
      <c r="V39" s="616"/>
      <c r="W39" s="616"/>
      <c r="X39" s="616"/>
      <c r="Y39" s="617"/>
      <c r="Z39" s="657" t="s">
        <v>64</v>
      </c>
      <c r="AA39" s="657"/>
      <c r="AB39" s="657"/>
      <c r="AC39" s="657"/>
      <c r="AD39" s="658" t="s">
        <v>64</v>
      </c>
      <c r="AE39" s="658"/>
      <c r="AF39" s="658"/>
      <c r="AG39" s="658"/>
      <c r="AH39" s="658"/>
      <c r="AI39" s="658"/>
      <c r="AJ39" s="658"/>
      <c r="AK39" s="658"/>
      <c r="AL39" s="618" t="s">
        <v>64</v>
      </c>
      <c r="AM39" s="619"/>
      <c r="AN39" s="619"/>
      <c r="AO39" s="659"/>
      <c r="AQ39" s="652" t="s">
        <v>273</v>
      </c>
      <c r="AR39" s="653"/>
      <c r="AS39" s="653"/>
      <c r="AT39" s="653"/>
      <c r="AU39" s="653"/>
      <c r="AV39" s="653"/>
      <c r="AW39" s="653"/>
      <c r="AX39" s="653"/>
      <c r="AY39" s="654"/>
      <c r="AZ39" s="615">
        <v>102874</v>
      </c>
      <c r="BA39" s="616"/>
      <c r="BB39" s="616"/>
      <c r="BC39" s="616"/>
      <c r="BD39" s="628"/>
      <c r="BE39" s="628"/>
      <c r="BF39" s="655"/>
      <c r="BG39" s="612" t="s">
        <v>274</v>
      </c>
      <c r="BH39" s="613"/>
      <c r="BI39" s="613"/>
      <c r="BJ39" s="613"/>
      <c r="BK39" s="613"/>
      <c r="BL39" s="613"/>
      <c r="BM39" s="613"/>
      <c r="BN39" s="613"/>
      <c r="BO39" s="613"/>
      <c r="BP39" s="613"/>
      <c r="BQ39" s="613"/>
      <c r="BR39" s="613"/>
      <c r="BS39" s="613"/>
      <c r="BT39" s="613"/>
      <c r="BU39" s="614"/>
      <c r="BV39" s="615">
        <v>3964</v>
      </c>
      <c r="BW39" s="616"/>
      <c r="BX39" s="616"/>
      <c r="BY39" s="616"/>
      <c r="BZ39" s="616"/>
      <c r="CA39" s="616"/>
      <c r="CB39" s="656"/>
      <c r="CD39" s="612" t="s">
        <v>275</v>
      </c>
      <c r="CE39" s="613"/>
      <c r="CF39" s="613"/>
      <c r="CG39" s="613"/>
      <c r="CH39" s="613"/>
      <c r="CI39" s="613"/>
      <c r="CJ39" s="613"/>
      <c r="CK39" s="613"/>
      <c r="CL39" s="613"/>
      <c r="CM39" s="613"/>
      <c r="CN39" s="613"/>
      <c r="CO39" s="613"/>
      <c r="CP39" s="613"/>
      <c r="CQ39" s="614"/>
      <c r="CR39" s="615">
        <v>1170969</v>
      </c>
      <c r="CS39" s="628"/>
      <c r="CT39" s="628"/>
      <c r="CU39" s="628"/>
      <c r="CV39" s="628"/>
      <c r="CW39" s="628"/>
      <c r="CX39" s="628"/>
      <c r="CY39" s="629"/>
      <c r="CZ39" s="618">
        <v>9.1999999999999993</v>
      </c>
      <c r="DA39" s="630"/>
      <c r="DB39" s="630"/>
      <c r="DC39" s="631"/>
      <c r="DD39" s="621">
        <v>1097331</v>
      </c>
      <c r="DE39" s="628"/>
      <c r="DF39" s="628"/>
      <c r="DG39" s="628"/>
      <c r="DH39" s="628"/>
      <c r="DI39" s="628"/>
      <c r="DJ39" s="628"/>
      <c r="DK39" s="629"/>
      <c r="DL39" s="621" t="s">
        <v>64</v>
      </c>
      <c r="DM39" s="628"/>
      <c r="DN39" s="628"/>
      <c r="DO39" s="628"/>
      <c r="DP39" s="628"/>
      <c r="DQ39" s="628"/>
      <c r="DR39" s="628"/>
      <c r="DS39" s="628"/>
      <c r="DT39" s="628"/>
      <c r="DU39" s="628"/>
      <c r="DV39" s="629"/>
      <c r="DW39" s="618" t="s">
        <v>64</v>
      </c>
      <c r="DX39" s="630"/>
      <c r="DY39" s="630"/>
      <c r="DZ39" s="630"/>
      <c r="EA39" s="630"/>
      <c r="EB39" s="630"/>
      <c r="EC39" s="646"/>
    </row>
    <row r="40" spans="2:133" ht="11.25" customHeight="1" x14ac:dyDescent="0.15">
      <c r="B40" s="612" t="s">
        <v>276</v>
      </c>
      <c r="C40" s="613"/>
      <c r="D40" s="613"/>
      <c r="E40" s="613"/>
      <c r="F40" s="613"/>
      <c r="G40" s="613"/>
      <c r="H40" s="613"/>
      <c r="I40" s="613"/>
      <c r="J40" s="613"/>
      <c r="K40" s="613"/>
      <c r="L40" s="613"/>
      <c r="M40" s="613"/>
      <c r="N40" s="613"/>
      <c r="O40" s="613"/>
      <c r="P40" s="613"/>
      <c r="Q40" s="614"/>
      <c r="R40" s="615">
        <v>71000</v>
      </c>
      <c r="S40" s="616"/>
      <c r="T40" s="616"/>
      <c r="U40" s="616"/>
      <c r="V40" s="616"/>
      <c r="W40" s="616"/>
      <c r="X40" s="616"/>
      <c r="Y40" s="617"/>
      <c r="Z40" s="657">
        <v>0.5</v>
      </c>
      <c r="AA40" s="657"/>
      <c r="AB40" s="657"/>
      <c r="AC40" s="657"/>
      <c r="AD40" s="658" t="s">
        <v>64</v>
      </c>
      <c r="AE40" s="658"/>
      <c r="AF40" s="658"/>
      <c r="AG40" s="658"/>
      <c r="AH40" s="658"/>
      <c r="AI40" s="658"/>
      <c r="AJ40" s="658"/>
      <c r="AK40" s="658"/>
      <c r="AL40" s="618" t="s">
        <v>64</v>
      </c>
      <c r="AM40" s="619"/>
      <c r="AN40" s="619"/>
      <c r="AO40" s="659"/>
      <c r="AQ40" s="652" t="s">
        <v>277</v>
      </c>
      <c r="AR40" s="653"/>
      <c r="AS40" s="653"/>
      <c r="AT40" s="653"/>
      <c r="AU40" s="653"/>
      <c r="AV40" s="653"/>
      <c r="AW40" s="653"/>
      <c r="AX40" s="653"/>
      <c r="AY40" s="654"/>
      <c r="AZ40" s="615" t="s">
        <v>64</v>
      </c>
      <c r="BA40" s="616"/>
      <c r="BB40" s="616"/>
      <c r="BC40" s="616"/>
      <c r="BD40" s="628"/>
      <c r="BE40" s="628"/>
      <c r="BF40" s="655"/>
      <c r="BG40" s="660" t="s">
        <v>278</v>
      </c>
      <c r="BH40" s="661"/>
      <c r="BI40" s="661"/>
      <c r="BJ40" s="661"/>
      <c r="BK40" s="661"/>
      <c r="BL40" s="82"/>
      <c r="BM40" s="613" t="s">
        <v>279</v>
      </c>
      <c r="BN40" s="613"/>
      <c r="BO40" s="613"/>
      <c r="BP40" s="613"/>
      <c r="BQ40" s="613"/>
      <c r="BR40" s="613"/>
      <c r="BS40" s="613"/>
      <c r="BT40" s="613"/>
      <c r="BU40" s="614"/>
      <c r="BV40" s="615">
        <v>109</v>
      </c>
      <c r="BW40" s="616"/>
      <c r="BX40" s="616"/>
      <c r="BY40" s="616"/>
      <c r="BZ40" s="616"/>
      <c r="CA40" s="616"/>
      <c r="CB40" s="656"/>
      <c r="CD40" s="612" t="s">
        <v>280</v>
      </c>
      <c r="CE40" s="613"/>
      <c r="CF40" s="613"/>
      <c r="CG40" s="613"/>
      <c r="CH40" s="613"/>
      <c r="CI40" s="613"/>
      <c r="CJ40" s="613"/>
      <c r="CK40" s="613"/>
      <c r="CL40" s="613"/>
      <c r="CM40" s="613"/>
      <c r="CN40" s="613"/>
      <c r="CO40" s="613"/>
      <c r="CP40" s="613"/>
      <c r="CQ40" s="614"/>
      <c r="CR40" s="615">
        <v>900</v>
      </c>
      <c r="CS40" s="616"/>
      <c r="CT40" s="616"/>
      <c r="CU40" s="616"/>
      <c r="CV40" s="616"/>
      <c r="CW40" s="616"/>
      <c r="CX40" s="616"/>
      <c r="CY40" s="617"/>
      <c r="CZ40" s="618">
        <v>0</v>
      </c>
      <c r="DA40" s="630"/>
      <c r="DB40" s="630"/>
      <c r="DC40" s="631"/>
      <c r="DD40" s="621">
        <v>900</v>
      </c>
      <c r="DE40" s="616"/>
      <c r="DF40" s="616"/>
      <c r="DG40" s="616"/>
      <c r="DH40" s="616"/>
      <c r="DI40" s="616"/>
      <c r="DJ40" s="616"/>
      <c r="DK40" s="617"/>
      <c r="DL40" s="621" t="s">
        <v>64</v>
      </c>
      <c r="DM40" s="616"/>
      <c r="DN40" s="616"/>
      <c r="DO40" s="616"/>
      <c r="DP40" s="616"/>
      <c r="DQ40" s="616"/>
      <c r="DR40" s="616"/>
      <c r="DS40" s="616"/>
      <c r="DT40" s="616"/>
      <c r="DU40" s="616"/>
      <c r="DV40" s="617"/>
      <c r="DW40" s="618" t="s">
        <v>64</v>
      </c>
      <c r="DX40" s="630"/>
      <c r="DY40" s="630"/>
      <c r="DZ40" s="630"/>
      <c r="EA40" s="630"/>
      <c r="EB40" s="630"/>
      <c r="EC40" s="646"/>
    </row>
    <row r="41" spans="2:133" ht="11.25" customHeight="1" x14ac:dyDescent="0.15">
      <c r="B41" s="596" t="s">
        <v>281</v>
      </c>
      <c r="C41" s="597"/>
      <c r="D41" s="597"/>
      <c r="E41" s="597"/>
      <c r="F41" s="597"/>
      <c r="G41" s="597"/>
      <c r="H41" s="597"/>
      <c r="I41" s="597"/>
      <c r="J41" s="597"/>
      <c r="K41" s="597"/>
      <c r="L41" s="597"/>
      <c r="M41" s="597"/>
      <c r="N41" s="597"/>
      <c r="O41" s="597"/>
      <c r="P41" s="597"/>
      <c r="Q41" s="598"/>
      <c r="R41" s="599">
        <v>13215911</v>
      </c>
      <c r="S41" s="643"/>
      <c r="T41" s="643"/>
      <c r="U41" s="643"/>
      <c r="V41" s="643"/>
      <c r="W41" s="643"/>
      <c r="X41" s="643"/>
      <c r="Y41" s="647"/>
      <c r="Z41" s="648">
        <v>100</v>
      </c>
      <c r="AA41" s="648"/>
      <c r="AB41" s="648"/>
      <c r="AC41" s="648"/>
      <c r="AD41" s="649">
        <v>6931347</v>
      </c>
      <c r="AE41" s="649"/>
      <c r="AF41" s="649"/>
      <c r="AG41" s="649"/>
      <c r="AH41" s="649"/>
      <c r="AI41" s="649"/>
      <c r="AJ41" s="649"/>
      <c r="AK41" s="649"/>
      <c r="AL41" s="602">
        <v>100</v>
      </c>
      <c r="AM41" s="650"/>
      <c r="AN41" s="650"/>
      <c r="AO41" s="651"/>
      <c r="AQ41" s="652" t="s">
        <v>282</v>
      </c>
      <c r="AR41" s="653"/>
      <c r="AS41" s="653"/>
      <c r="AT41" s="653"/>
      <c r="AU41" s="653"/>
      <c r="AV41" s="653"/>
      <c r="AW41" s="653"/>
      <c r="AX41" s="653"/>
      <c r="AY41" s="654"/>
      <c r="AZ41" s="615">
        <v>202283</v>
      </c>
      <c r="BA41" s="616"/>
      <c r="BB41" s="616"/>
      <c r="BC41" s="616"/>
      <c r="BD41" s="628"/>
      <c r="BE41" s="628"/>
      <c r="BF41" s="655"/>
      <c r="BG41" s="660"/>
      <c r="BH41" s="661"/>
      <c r="BI41" s="661"/>
      <c r="BJ41" s="661"/>
      <c r="BK41" s="661"/>
      <c r="BL41" s="82"/>
      <c r="BM41" s="613" t="s">
        <v>283</v>
      </c>
      <c r="BN41" s="613"/>
      <c r="BO41" s="613"/>
      <c r="BP41" s="613"/>
      <c r="BQ41" s="613"/>
      <c r="BR41" s="613"/>
      <c r="BS41" s="613"/>
      <c r="BT41" s="613"/>
      <c r="BU41" s="614"/>
      <c r="BV41" s="615" t="s">
        <v>64</v>
      </c>
      <c r="BW41" s="616"/>
      <c r="BX41" s="616"/>
      <c r="BY41" s="616"/>
      <c r="BZ41" s="616"/>
      <c r="CA41" s="616"/>
      <c r="CB41" s="656"/>
      <c r="CD41" s="612" t="s">
        <v>284</v>
      </c>
      <c r="CE41" s="613"/>
      <c r="CF41" s="613"/>
      <c r="CG41" s="613"/>
      <c r="CH41" s="613"/>
      <c r="CI41" s="613"/>
      <c r="CJ41" s="613"/>
      <c r="CK41" s="613"/>
      <c r="CL41" s="613"/>
      <c r="CM41" s="613"/>
      <c r="CN41" s="613"/>
      <c r="CO41" s="613"/>
      <c r="CP41" s="613"/>
      <c r="CQ41" s="614"/>
      <c r="CR41" s="615" t="s">
        <v>64</v>
      </c>
      <c r="CS41" s="628"/>
      <c r="CT41" s="628"/>
      <c r="CU41" s="628"/>
      <c r="CV41" s="628"/>
      <c r="CW41" s="628"/>
      <c r="CX41" s="628"/>
      <c r="CY41" s="629"/>
      <c r="CZ41" s="618" t="s">
        <v>64</v>
      </c>
      <c r="DA41" s="630"/>
      <c r="DB41" s="630"/>
      <c r="DC41" s="631"/>
      <c r="DD41" s="621" t="s">
        <v>64</v>
      </c>
      <c r="DE41" s="628"/>
      <c r="DF41" s="628"/>
      <c r="DG41" s="628"/>
      <c r="DH41" s="628"/>
      <c r="DI41" s="628"/>
      <c r="DJ41" s="628"/>
      <c r="DK41" s="629"/>
      <c r="DL41" s="622"/>
      <c r="DM41" s="623"/>
      <c r="DN41" s="623"/>
      <c r="DO41" s="623"/>
      <c r="DP41" s="623"/>
      <c r="DQ41" s="623"/>
      <c r="DR41" s="623"/>
      <c r="DS41" s="623"/>
      <c r="DT41" s="623"/>
      <c r="DU41" s="623"/>
      <c r="DV41" s="624"/>
      <c r="DW41" s="625"/>
      <c r="DX41" s="626"/>
      <c r="DY41" s="626"/>
      <c r="DZ41" s="626"/>
      <c r="EA41" s="626"/>
      <c r="EB41" s="626"/>
      <c r="EC41" s="627"/>
    </row>
    <row r="42" spans="2:133" ht="11.25" customHeight="1" x14ac:dyDescent="0.15">
      <c r="AQ42" s="640" t="s">
        <v>285</v>
      </c>
      <c r="AR42" s="641"/>
      <c r="AS42" s="641"/>
      <c r="AT42" s="641"/>
      <c r="AU42" s="641"/>
      <c r="AV42" s="641"/>
      <c r="AW42" s="641"/>
      <c r="AX42" s="641"/>
      <c r="AY42" s="642"/>
      <c r="AZ42" s="599">
        <v>732400</v>
      </c>
      <c r="BA42" s="643"/>
      <c r="BB42" s="643"/>
      <c r="BC42" s="643"/>
      <c r="BD42" s="600"/>
      <c r="BE42" s="600"/>
      <c r="BF42" s="644"/>
      <c r="BG42" s="662"/>
      <c r="BH42" s="663"/>
      <c r="BI42" s="663"/>
      <c r="BJ42" s="663"/>
      <c r="BK42" s="663"/>
      <c r="BL42" s="83"/>
      <c r="BM42" s="597" t="s">
        <v>286</v>
      </c>
      <c r="BN42" s="597"/>
      <c r="BO42" s="597"/>
      <c r="BP42" s="597"/>
      <c r="BQ42" s="597"/>
      <c r="BR42" s="597"/>
      <c r="BS42" s="597"/>
      <c r="BT42" s="597"/>
      <c r="BU42" s="598"/>
      <c r="BV42" s="599">
        <v>329</v>
      </c>
      <c r="BW42" s="643"/>
      <c r="BX42" s="643"/>
      <c r="BY42" s="643"/>
      <c r="BZ42" s="643"/>
      <c r="CA42" s="643"/>
      <c r="CB42" s="645"/>
      <c r="CD42" s="612" t="s">
        <v>287</v>
      </c>
      <c r="CE42" s="613"/>
      <c r="CF42" s="613"/>
      <c r="CG42" s="613"/>
      <c r="CH42" s="613"/>
      <c r="CI42" s="613"/>
      <c r="CJ42" s="613"/>
      <c r="CK42" s="613"/>
      <c r="CL42" s="613"/>
      <c r="CM42" s="613"/>
      <c r="CN42" s="613"/>
      <c r="CO42" s="613"/>
      <c r="CP42" s="613"/>
      <c r="CQ42" s="614"/>
      <c r="CR42" s="615">
        <v>1435690</v>
      </c>
      <c r="CS42" s="628"/>
      <c r="CT42" s="628"/>
      <c r="CU42" s="628"/>
      <c r="CV42" s="628"/>
      <c r="CW42" s="628"/>
      <c r="CX42" s="628"/>
      <c r="CY42" s="629"/>
      <c r="CZ42" s="618">
        <v>11.3</v>
      </c>
      <c r="DA42" s="630"/>
      <c r="DB42" s="630"/>
      <c r="DC42" s="631"/>
      <c r="DD42" s="621">
        <v>372571</v>
      </c>
      <c r="DE42" s="628"/>
      <c r="DF42" s="628"/>
      <c r="DG42" s="628"/>
      <c r="DH42" s="628"/>
      <c r="DI42" s="628"/>
      <c r="DJ42" s="628"/>
      <c r="DK42" s="629"/>
      <c r="DL42" s="622"/>
      <c r="DM42" s="623"/>
      <c r="DN42" s="623"/>
      <c r="DO42" s="623"/>
      <c r="DP42" s="623"/>
      <c r="DQ42" s="623"/>
      <c r="DR42" s="623"/>
      <c r="DS42" s="623"/>
      <c r="DT42" s="623"/>
      <c r="DU42" s="623"/>
      <c r="DV42" s="624"/>
      <c r="DW42" s="625"/>
      <c r="DX42" s="626"/>
      <c r="DY42" s="626"/>
      <c r="DZ42" s="626"/>
      <c r="EA42" s="626"/>
      <c r="EB42" s="626"/>
      <c r="EC42" s="627"/>
    </row>
    <row r="43" spans="2:133" ht="11.25" customHeight="1" x14ac:dyDescent="0.15">
      <c r="B43" s="76" t="s">
        <v>288</v>
      </c>
      <c r="CD43" s="612" t="s">
        <v>289</v>
      </c>
      <c r="CE43" s="613"/>
      <c r="CF43" s="613"/>
      <c r="CG43" s="613"/>
      <c r="CH43" s="613"/>
      <c r="CI43" s="613"/>
      <c r="CJ43" s="613"/>
      <c r="CK43" s="613"/>
      <c r="CL43" s="613"/>
      <c r="CM43" s="613"/>
      <c r="CN43" s="613"/>
      <c r="CO43" s="613"/>
      <c r="CP43" s="613"/>
      <c r="CQ43" s="614"/>
      <c r="CR43" s="615">
        <v>47360</v>
      </c>
      <c r="CS43" s="628"/>
      <c r="CT43" s="628"/>
      <c r="CU43" s="628"/>
      <c r="CV43" s="628"/>
      <c r="CW43" s="628"/>
      <c r="CX43" s="628"/>
      <c r="CY43" s="629"/>
      <c r="CZ43" s="618">
        <v>0.4</v>
      </c>
      <c r="DA43" s="630"/>
      <c r="DB43" s="630"/>
      <c r="DC43" s="631"/>
      <c r="DD43" s="621">
        <v>36816</v>
      </c>
      <c r="DE43" s="628"/>
      <c r="DF43" s="628"/>
      <c r="DG43" s="628"/>
      <c r="DH43" s="628"/>
      <c r="DI43" s="628"/>
      <c r="DJ43" s="628"/>
      <c r="DK43" s="629"/>
      <c r="DL43" s="622"/>
      <c r="DM43" s="623"/>
      <c r="DN43" s="623"/>
      <c r="DO43" s="623"/>
      <c r="DP43" s="623"/>
      <c r="DQ43" s="623"/>
      <c r="DR43" s="623"/>
      <c r="DS43" s="623"/>
      <c r="DT43" s="623"/>
      <c r="DU43" s="623"/>
      <c r="DV43" s="624"/>
      <c r="DW43" s="625"/>
      <c r="DX43" s="626"/>
      <c r="DY43" s="626"/>
      <c r="DZ43" s="626"/>
      <c r="EA43" s="626"/>
      <c r="EB43" s="626"/>
      <c r="EC43" s="627"/>
    </row>
    <row r="44" spans="2:133" ht="11.25" customHeight="1" x14ac:dyDescent="0.15">
      <c r="B44" s="632" t="s">
        <v>290</v>
      </c>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c r="AH44" s="632"/>
      <c r="AI44" s="632"/>
      <c r="AJ44" s="632"/>
      <c r="AK44" s="632"/>
      <c r="AL44" s="632"/>
      <c r="AM44" s="632"/>
      <c r="AN44" s="632"/>
      <c r="AO44" s="632"/>
      <c r="AP44" s="632"/>
      <c r="AQ44" s="632"/>
      <c r="AR44" s="632"/>
      <c r="AS44" s="632"/>
      <c r="AT44" s="632"/>
      <c r="AU44" s="632"/>
      <c r="AV44" s="632"/>
      <c r="AW44" s="632"/>
      <c r="AX44" s="632"/>
      <c r="AY44" s="632"/>
      <c r="AZ44" s="632"/>
      <c r="BA44" s="632"/>
      <c r="BB44" s="632"/>
      <c r="BC44" s="632"/>
      <c r="BD44" s="632"/>
      <c r="BE44" s="632"/>
      <c r="BF44" s="632"/>
      <c r="BG44" s="632"/>
      <c r="BH44" s="632"/>
      <c r="BI44" s="632"/>
      <c r="BJ44" s="632"/>
      <c r="BK44" s="632"/>
      <c r="BL44" s="632"/>
      <c r="BM44" s="632"/>
      <c r="BN44" s="632"/>
      <c r="BO44" s="632"/>
      <c r="BP44" s="632"/>
      <c r="BQ44" s="632"/>
      <c r="BR44" s="632"/>
      <c r="BS44" s="632"/>
      <c r="BT44" s="632"/>
      <c r="BU44" s="632"/>
      <c r="BV44" s="632"/>
      <c r="BW44" s="632"/>
      <c r="BX44" s="632"/>
      <c r="BY44" s="632"/>
      <c r="BZ44" s="632"/>
      <c r="CA44" s="632"/>
      <c r="CB44" s="632"/>
      <c r="CC44" s="633"/>
      <c r="CD44" s="634" t="s">
        <v>237</v>
      </c>
      <c r="CE44" s="635"/>
      <c r="CF44" s="612" t="s">
        <v>291</v>
      </c>
      <c r="CG44" s="613"/>
      <c r="CH44" s="613"/>
      <c r="CI44" s="613"/>
      <c r="CJ44" s="613"/>
      <c r="CK44" s="613"/>
      <c r="CL44" s="613"/>
      <c r="CM44" s="613"/>
      <c r="CN44" s="613"/>
      <c r="CO44" s="613"/>
      <c r="CP44" s="613"/>
      <c r="CQ44" s="614"/>
      <c r="CR44" s="615">
        <v>1415086</v>
      </c>
      <c r="CS44" s="616"/>
      <c r="CT44" s="616"/>
      <c r="CU44" s="616"/>
      <c r="CV44" s="616"/>
      <c r="CW44" s="616"/>
      <c r="CX44" s="616"/>
      <c r="CY44" s="617"/>
      <c r="CZ44" s="618">
        <v>11.1</v>
      </c>
      <c r="DA44" s="619"/>
      <c r="DB44" s="619"/>
      <c r="DC44" s="620"/>
      <c r="DD44" s="621">
        <v>362583</v>
      </c>
      <c r="DE44" s="616"/>
      <c r="DF44" s="616"/>
      <c r="DG44" s="616"/>
      <c r="DH44" s="616"/>
      <c r="DI44" s="616"/>
      <c r="DJ44" s="616"/>
      <c r="DK44" s="617"/>
      <c r="DL44" s="622"/>
      <c r="DM44" s="623"/>
      <c r="DN44" s="623"/>
      <c r="DO44" s="623"/>
      <c r="DP44" s="623"/>
      <c r="DQ44" s="623"/>
      <c r="DR44" s="623"/>
      <c r="DS44" s="623"/>
      <c r="DT44" s="623"/>
      <c r="DU44" s="623"/>
      <c r="DV44" s="624"/>
      <c r="DW44" s="625"/>
      <c r="DX44" s="626"/>
      <c r="DY44" s="626"/>
      <c r="DZ44" s="626"/>
      <c r="EA44" s="626"/>
      <c r="EB44" s="626"/>
      <c r="EC44" s="627"/>
    </row>
    <row r="45" spans="2:133" ht="11.25" customHeight="1" x14ac:dyDescent="0.15">
      <c r="B45" s="632" t="s">
        <v>292</v>
      </c>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32"/>
      <c r="AJ45" s="632"/>
      <c r="AK45" s="632"/>
      <c r="AL45" s="632"/>
      <c r="AM45" s="632"/>
      <c r="AN45" s="632"/>
      <c r="AO45" s="632"/>
      <c r="AP45" s="632"/>
      <c r="AQ45" s="632"/>
      <c r="AR45" s="632"/>
      <c r="AS45" s="632"/>
      <c r="AT45" s="632"/>
      <c r="AU45" s="632"/>
      <c r="AV45" s="632"/>
      <c r="AW45" s="632"/>
      <c r="AX45" s="632"/>
      <c r="AY45" s="632"/>
      <c r="AZ45" s="632"/>
      <c r="BA45" s="632"/>
      <c r="BB45" s="632"/>
      <c r="BC45" s="632"/>
      <c r="BD45" s="632"/>
      <c r="BE45" s="632"/>
      <c r="BF45" s="632"/>
      <c r="BG45" s="632"/>
      <c r="BH45" s="632"/>
      <c r="BI45" s="632"/>
      <c r="BJ45" s="632"/>
      <c r="BK45" s="632"/>
      <c r="BL45" s="632"/>
      <c r="BM45" s="632"/>
      <c r="BN45" s="632"/>
      <c r="BO45" s="632"/>
      <c r="BP45" s="632"/>
      <c r="BQ45" s="632"/>
      <c r="BR45" s="632"/>
      <c r="BS45" s="632"/>
      <c r="BT45" s="632"/>
      <c r="BU45" s="632"/>
      <c r="BV45" s="632"/>
      <c r="BW45" s="632"/>
      <c r="BX45" s="632"/>
      <c r="BY45" s="632"/>
      <c r="BZ45" s="632"/>
      <c r="CA45" s="632"/>
      <c r="CB45" s="632"/>
      <c r="CC45" s="633"/>
      <c r="CD45" s="636"/>
      <c r="CE45" s="637"/>
      <c r="CF45" s="612" t="s">
        <v>293</v>
      </c>
      <c r="CG45" s="613"/>
      <c r="CH45" s="613"/>
      <c r="CI45" s="613"/>
      <c r="CJ45" s="613"/>
      <c r="CK45" s="613"/>
      <c r="CL45" s="613"/>
      <c r="CM45" s="613"/>
      <c r="CN45" s="613"/>
      <c r="CO45" s="613"/>
      <c r="CP45" s="613"/>
      <c r="CQ45" s="614"/>
      <c r="CR45" s="615">
        <v>694335</v>
      </c>
      <c r="CS45" s="628"/>
      <c r="CT45" s="628"/>
      <c r="CU45" s="628"/>
      <c r="CV45" s="628"/>
      <c r="CW45" s="628"/>
      <c r="CX45" s="628"/>
      <c r="CY45" s="629"/>
      <c r="CZ45" s="618">
        <v>5.5</v>
      </c>
      <c r="DA45" s="630"/>
      <c r="DB45" s="630"/>
      <c r="DC45" s="631"/>
      <c r="DD45" s="621">
        <v>18305</v>
      </c>
      <c r="DE45" s="628"/>
      <c r="DF45" s="628"/>
      <c r="DG45" s="628"/>
      <c r="DH45" s="628"/>
      <c r="DI45" s="628"/>
      <c r="DJ45" s="628"/>
      <c r="DK45" s="629"/>
      <c r="DL45" s="622"/>
      <c r="DM45" s="623"/>
      <c r="DN45" s="623"/>
      <c r="DO45" s="623"/>
      <c r="DP45" s="623"/>
      <c r="DQ45" s="623"/>
      <c r="DR45" s="623"/>
      <c r="DS45" s="623"/>
      <c r="DT45" s="623"/>
      <c r="DU45" s="623"/>
      <c r="DV45" s="624"/>
      <c r="DW45" s="625"/>
      <c r="DX45" s="626"/>
      <c r="DY45" s="626"/>
      <c r="DZ45" s="626"/>
      <c r="EA45" s="626"/>
      <c r="EB45" s="626"/>
      <c r="EC45" s="627"/>
    </row>
    <row r="46" spans="2:133" ht="11.25" customHeight="1" x14ac:dyDescent="0.15">
      <c r="B46" s="84"/>
      <c r="CD46" s="636"/>
      <c r="CE46" s="637"/>
      <c r="CF46" s="612" t="s">
        <v>294</v>
      </c>
      <c r="CG46" s="613"/>
      <c r="CH46" s="613"/>
      <c r="CI46" s="613"/>
      <c r="CJ46" s="613"/>
      <c r="CK46" s="613"/>
      <c r="CL46" s="613"/>
      <c r="CM46" s="613"/>
      <c r="CN46" s="613"/>
      <c r="CO46" s="613"/>
      <c r="CP46" s="613"/>
      <c r="CQ46" s="614"/>
      <c r="CR46" s="615">
        <v>604602</v>
      </c>
      <c r="CS46" s="616"/>
      <c r="CT46" s="616"/>
      <c r="CU46" s="616"/>
      <c r="CV46" s="616"/>
      <c r="CW46" s="616"/>
      <c r="CX46" s="616"/>
      <c r="CY46" s="617"/>
      <c r="CZ46" s="618">
        <v>4.8</v>
      </c>
      <c r="DA46" s="619"/>
      <c r="DB46" s="619"/>
      <c r="DC46" s="620"/>
      <c r="DD46" s="621">
        <v>324729</v>
      </c>
      <c r="DE46" s="616"/>
      <c r="DF46" s="616"/>
      <c r="DG46" s="616"/>
      <c r="DH46" s="616"/>
      <c r="DI46" s="616"/>
      <c r="DJ46" s="616"/>
      <c r="DK46" s="617"/>
      <c r="DL46" s="622"/>
      <c r="DM46" s="623"/>
      <c r="DN46" s="623"/>
      <c r="DO46" s="623"/>
      <c r="DP46" s="623"/>
      <c r="DQ46" s="623"/>
      <c r="DR46" s="623"/>
      <c r="DS46" s="623"/>
      <c r="DT46" s="623"/>
      <c r="DU46" s="623"/>
      <c r="DV46" s="624"/>
      <c r="DW46" s="625"/>
      <c r="DX46" s="626"/>
      <c r="DY46" s="626"/>
      <c r="DZ46" s="626"/>
      <c r="EA46" s="626"/>
      <c r="EB46" s="626"/>
      <c r="EC46" s="627"/>
    </row>
    <row r="47" spans="2:133" ht="11.25" customHeight="1" x14ac:dyDescent="0.15">
      <c r="B47" s="84"/>
      <c r="CD47" s="636"/>
      <c r="CE47" s="637"/>
      <c r="CF47" s="612" t="s">
        <v>295</v>
      </c>
      <c r="CG47" s="613"/>
      <c r="CH47" s="613"/>
      <c r="CI47" s="613"/>
      <c r="CJ47" s="613"/>
      <c r="CK47" s="613"/>
      <c r="CL47" s="613"/>
      <c r="CM47" s="613"/>
      <c r="CN47" s="613"/>
      <c r="CO47" s="613"/>
      <c r="CP47" s="613"/>
      <c r="CQ47" s="614"/>
      <c r="CR47" s="615">
        <v>20604</v>
      </c>
      <c r="CS47" s="628"/>
      <c r="CT47" s="628"/>
      <c r="CU47" s="628"/>
      <c r="CV47" s="628"/>
      <c r="CW47" s="628"/>
      <c r="CX47" s="628"/>
      <c r="CY47" s="629"/>
      <c r="CZ47" s="618">
        <v>0.2</v>
      </c>
      <c r="DA47" s="630"/>
      <c r="DB47" s="630"/>
      <c r="DC47" s="631"/>
      <c r="DD47" s="621">
        <v>9988</v>
      </c>
      <c r="DE47" s="628"/>
      <c r="DF47" s="628"/>
      <c r="DG47" s="628"/>
      <c r="DH47" s="628"/>
      <c r="DI47" s="628"/>
      <c r="DJ47" s="628"/>
      <c r="DK47" s="629"/>
      <c r="DL47" s="622"/>
      <c r="DM47" s="623"/>
      <c r="DN47" s="623"/>
      <c r="DO47" s="623"/>
      <c r="DP47" s="623"/>
      <c r="DQ47" s="623"/>
      <c r="DR47" s="623"/>
      <c r="DS47" s="623"/>
      <c r="DT47" s="623"/>
      <c r="DU47" s="623"/>
      <c r="DV47" s="624"/>
      <c r="DW47" s="625"/>
      <c r="DX47" s="626"/>
      <c r="DY47" s="626"/>
      <c r="DZ47" s="626"/>
      <c r="EA47" s="626"/>
      <c r="EB47" s="626"/>
      <c r="EC47" s="627"/>
    </row>
    <row r="48" spans="2:133" x14ac:dyDescent="0.15">
      <c r="B48" s="84"/>
      <c r="CD48" s="638"/>
      <c r="CE48" s="639"/>
      <c r="CF48" s="612" t="s">
        <v>296</v>
      </c>
      <c r="CG48" s="613"/>
      <c r="CH48" s="613"/>
      <c r="CI48" s="613"/>
      <c r="CJ48" s="613"/>
      <c r="CK48" s="613"/>
      <c r="CL48" s="613"/>
      <c r="CM48" s="613"/>
      <c r="CN48" s="613"/>
      <c r="CO48" s="613"/>
      <c r="CP48" s="613"/>
      <c r="CQ48" s="614"/>
      <c r="CR48" s="615" t="s">
        <v>64</v>
      </c>
      <c r="CS48" s="616"/>
      <c r="CT48" s="616"/>
      <c r="CU48" s="616"/>
      <c r="CV48" s="616"/>
      <c r="CW48" s="616"/>
      <c r="CX48" s="616"/>
      <c r="CY48" s="617"/>
      <c r="CZ48" s="618" t="s">
        <v>64</v>
      </c>
      <c r="DA48" s="619"/>
      <c r="DB48" s="619"/>
      <c r="DC48" s="620"/>
      <c r="DD48" s="621" t="s">
        <v>64</v>
      </c>
      <c r="DE48" s="616"/>
      <c r="DF48" s="616"/>
      <c r="DG48" s="616"/>
      <c r="DH48" s="616"/>
      <c r="DI48" s="616"/>
      <c r="DJ48" s="616"/>
      <c r="DK48" s="617"/>
      <c r="DL48" s="622"/>
      <c r="DM48" s="623"/>
      <c r="DN48" s="623"/>
      <c r="DO48" s="623"/>
      <c r="DP48" s="623"/>
      <c r="DQ48" s="623"/>
      <c r="DR48" s="623"/>
      <c r="DS48" s="623"/>
      <c r="DT48" s="623"/>
      <c r="DU48" s="623"/>
      <c r="DV48" s="624"/>
      <c r="DW48" s="625"/>
      <c r="DX48" s="626"/>
      <c r="DY48" s="626"/>
      <c r="DZ48" s="626"/>
      <c r="EA48" s="626"/>
      <c r="EB48" s="626"/>
      <c r="EC48" s="627"/>
    </row>
    <row r="49" spans="2:133" ht="11.25" customHeight="1" x14ac:dyDescent="0.15">
      <c r="B49" s="84"/>
      <c r="CD49" s="596" t="s">
        <v>297</v>
      </c>
      <c r="CE49" s="597"/>
      <c r="CF49" s="597"/>
      <c r="CG49" s="597"/>
      <c r="CH49" s="597"/>
      <c r="CI49" s="597"/>
      <c r="CJ49" s="597"/>
      <c r="CK49" s="597"/>
      <c r="CL49" s="597"/>
      <c r="CM49" s="597"/>
      <c r="CN49" s="597"/>
      <c r="CO49" s="597"/>
      <c r="CP49" s="597"/>
      <c r="CQ49" s="598"/>
      <c r="CR49" s="599">
        <v>12713499</v>
      </c>
      <c r="CS49" s="600"/>
      <c r="CT49" s="600"/>
      <c r="CU49" s="600"/>
      <c r="CV49" s="600"/>
      <c r="CW49" s="600"/>
      <c r="CX49" s="600"/>
      <c r="CY49" s="601"/>
      <c r="CZ49" s="602">
        <v>100</v>
      </c>
      <c r="DA49" s="603"/>
      <c r="DB49" s="603"/>
      <c r="DC49" s="604"/>
      <c r="DD49" s="605">
        <v>8848567</v>
      </c>
      <c r="DE49" s="600"/>
      <c r="DF49" s="600"/>
      <c r="DG49" s="600"/>
      <c r="DH49" s="600"/>
      <c r="DI49" s="600"/>
      <c r="DJ49" s="600"/>
      <c r="DK49" s="601"/>
      <c r="DL49" s="606"/>
      <c r="DM49" s="607"/>
      <c r="DN49" s="607"/>
      <c r="DO49" s="607"/>
      <c r="DP49" s="607"/>
      <c r="DQ49" s="607"/>
      <c r="DR49" s="607"/>
      <c r="DS49" s="607"/>
      <c r="DT49" s="607"/>
      <c r="DU49" s="607"/>
      <c r="DV49" s="608"/>
      <c r="DW49" s="609"/>
      <c r="DX49" s="610"/>
      <c r="DY49" s="610"/>
      <c r="DZ49" s="610"/>
      <c r="EA49" s="610"/>
      <c r="EB49" s="610"/>
      <c r="EC49" s="611"/>
    </row>
  </sheetData>
  <sheetProtection algorithmName="SHA-512" hashValue="RABc5Kh7VRSJnUj88JB+8wScYtb5pRkRb6iw2yeLImhwQfHyHRBh/u2JRN3ojabc7SuqJxxKTELHf2pDm7pu/Q==" saltValue="E2orAXIYiA3rb+YKYQGGZ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101" t="s">
        <v>298</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c r="AJ2" s="1101"/>
      <c r="AK2" s="1101"/>
      <c r="AL2" s="1101"/>
      <c r="AM2" s="1101"/>
      <c r="AN2" s="1101"/>
      <c r="AO2" s="1101"/>
      <c r="AP2" s="1101"/>
      <c r="AQ2" s="1101"/>
      <c r="AR2" s="1101"/>
      <c r="AS2" s="1101"/>
      <c r="AT2" s="1101"/>
      <c r="AU2" s="1101"/>
      <c r="AV2" s="1101"/>
      <c r="AW2" s="1101"/>
      <c r="AX2" s="1101"/>
      <c r="AY2" s="1101"/>
      <c r="AZ2" s="1101"/>
      <c r="BA2" s="1101"/>
      <c r="BB2" s="1101"/>
      <c r="BC2" s="1101"/>
      <c r="BD2" s="1101"/>
      <c r="BE2" s="1101"/>
      <c r="BF2" s="1101"/>
      <c r="BG2" s="1101"/>
      <c r="BH2" s="1101"/>
      <c r="BI2" s="1101"/>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102" t="s">
        <v>299</v>
      </c>
      <c r="DK2" s="1103"/>
      <c r="DL2" s="1103"/>
      <c r="DM2" s="1103"/>
      <c r="DN2" s="1103"/>
      <c r="DO2" s="1104"/>
      <c r="DP2" s="87"/>
      <c r="DQ2" s="1102" t="s">
        <v>300</v>
      </c>
      <c r="DR2" s="1103"/>
      <c r="DS2" s="1103"/>
      <c r="DT2" s="1103"/>
      <c r="DU2" s="1103"/>
      <c r="DV2" s="1103"/>
      <c r="DW2" s="1103"/>
      <c r="DX2" s="1103"/>
      <c r="DY2" s="1103"/>
      <c r="DZ2" s="1104"/>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3" customFormat="1" ht="26.25" customHeight="1" thickBot="1" x14ac:dyDescent="0.2">
      <c r="A4" s="1053" t="s">
        <v>301</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08"/>
      <c r="BA4" s="108"/>
      <c r="BB4" s="108"/>
      <c r="BC4" s="108"/>
      <c r="BD4" s="108"/>
      <c r="BE4" s="91"/>
      <c r="BF4" s="91"/>
      <c r="BG4" s="91"/>
      <c r="BH4" s="91"/>
      <c r="BI4" s="91"/>
      <c r="BJ4" s="91"/>
      <c r="BK4" s="91"/>
      <c r="BL4" s="91"/>
      <c r="BM4" s="91"/>
      <c r="BN4" s="91"/>
      <c r="BO4" s="91"/>
      <c r="BP4" s="91"/>
      <c r="BQ4" s="724" t="s">
        <v>302</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92"/>
    </row>
    <row r="5" spans="1:131" s="93" customFormat="1" ht="26.25" customHeight="1" x14ac:dyDescent="0.15">
      <c r="A5" s="997" t="s">
        <v>303</v>
      </c>
      <c r="B5" s="998"/>
      <c r="C5" s="998"/>
      <c r="D5" s="998"/>
      <c r="E5" s="998"/>
      <c r="F5" s="998"/>
      <c r="G5" s="998"/>
      <c r="H5" s="998"/>
      <c r="I5" s="998"/>
      <c r="J5" s="998"/>
      <c r="K5" s="998"/>
      <c r="L5" s="998"/>
      <c r="M5" s="998"/>
      <c r="N5" s="998"/>
      <c r="O5" s="998"/>
      <c r="P5" s="999"/>
      <c r="Q5" s="983" t="s">
        <v>304</v>
      </c>
      <c r="R5" s="984"/>
      <c r="S5" s="984"/>
      <c r="T5" s="984"/>
      <c r="U5" s="985"/>
      <c r="V5" s="983" t="s">
        <v>305</v>
      </c>
      <c r="W5" s="984"/>
      <c r="X5" s="984"/>
      <c r="Y5" s="984"/>
      <c r="Z5" s="985"/>
      <c r="AA5" s="983" t="s">
        <v>306</v>
      </c>
      <c r="AB5" s="984"/>
      <c r="AC5" s="984"/>
      <c r="AD5" s="984"/>
      <c r="AE5" s="984"/>
      <c r="AF5" s="1105" t="s">
        <v>307</v>
      </c>
      <c r="AG5" s="984"/>
      <c r="AH5" s="984"/>
      <c r="AI5" s="984"/>
      <c r="AJ5" s="989"/>
      <c r="AK5" s="984" t="s">
        <v>308</v>
      </c>
      <c r="AL5" s="984"/>
      <c r="AM5" s="984"/>
      <c r="AN5" s="984"/>
      <c r="AO5" s="985"/>
      <c r="AP5" s="983" t="s">
        <v>309</v>
      </c>
      <c r="AQ5" s="984"/>
      <c r="AR5" s="984"/>
      <c r="AS5" s="984"/>
      <c r="AT5" s="985"/>
      <c r="AU5" s="983" t="s">
        <v>310</v>
      </c>
      <c r="AV5" s="984"/>
      <c r="AW5" s="984"/>
      <c r="AX5" s="984"/>
      <c r="AY5" s="989"/>
      <c r="AZ5" s="108"/>
      <c r="BA5" s="108"/>
      <c r="BB5" s="108"/>
      <c r="BC5" s="108"/>
      <c r="BD5" s="108"/>
      <c r="BE5" s="91"/>
      <c r="BF5" s="91"/>
      <c r="BG5" s="91"/>
      <c r="BH5" s="91"/>
      <c r="BI5" s="91"/>
      <c r="BJ5" s="91"/>
      <c r="BK5" s="91"/>
      <c r="BL5" s="91"/>
      <c r="BM5" s="91"/>
      <c r="BN5" s="91"/>
      <c r="BO5" s="91"/>
      <c r="BP5" s="91"/>
      <c r="BQ5" s="997" t="s">
        <v>311</v>
      </c>
      <c r="BR5" s="998"/>
      <c r="BS5" s="998"/>
      <c r="BT5" s="998"/>
      <c r="BU5" s="998"/>
      <c r="BV5" s="998"/>
      <c r="BW5" s="998"/>
      <c r="BX5" s="998"/>
      <c r="BY5" s="998"/>
      <c r="BZ5" s="998"/>
      <c r="CA5" s="998"/>
      <c r="CB5" s="998"/>
      <c r="CC5" s="998"/>
      <c r="CD5" s="998"/>
      <c r="CE5" s="998"/>
      <c r="CF5" s="998"/>
      <c r="CG5" s="999"/>
      <c r="CH5" s="983" t="s">
        <v>312</v>
      </c>
      <c r="CI5" s="984"/>
      <c r="CJ5" s="984"/>
      <c r="CK5" s="984"/>
      <c r="CL5" s="985"/>
      <c r="CM5" s="983" t="s">
        <v>313</v>
      </c>
      <c r="CN5" s="984"/>
      <c r="CO5" s="984"/>
      <c r="CP5" s="984"/>
      <c r="CQ5" s="985"/>
      <c r="CR5" s="983" t="s">
        <v>314</v>
      </c>
      <c r="CS5" s="984"/>
      <c r="CT5" s="984"/>
      <c r="CU5" s="984"/>
      <c r="CV5" s="985"/>
      <c r="CW5" s="983" t="s">
        <v>315</v>
      </c>
      <c r="CX5" s="984"/>
      <c r="CY5" s="984"/>
      <c r="CZ5" s="984"/>
      <c r="DA5" s="985"/>
      <c r="DB5" s="983" t="s">
        <v>316</v>
      </c>
      <c r="DC5" s="984"/>
      <c r="DD5" s="984"/>
      <c r="DE5" s="984"/>
      <c r="DF5" s="985"/>
      <c r="DG5" s="1095" t="s">
        <v>317</v>
      </c>
      <c r="DH5" s="1096"/>
      <c r="DI5" s="1096"/>
      <c r="DJ5" s="1096"/>
      <c r="DK5" s="1097"/>
      <c r="DL5" s="1095" t="s">
        <v>318</v>
      </c>
      <c r="DM5" s="1096"/>
      <c r="DN5" s="1096"/>
      <c r="DO5" s="1096"/>
      <c r="DP5" s="1097"/>
      <c r="DQ5" s="983" t="s">
        <v>319</v>
      </c>
      <c r="DR5" s="984"/>
      <c r="DS5" s="984"/>
      <c r="DT5" s="984"/>
      <c r="DU5" s="985"/>
      <c r="DV5" s="983" t="s">
        <v>310</v>
      </c>
      <c r="DW5" s="984"/>
      <c r="DX5" s="984"/>
      <c r="DY5" s="984"/>
      <c r="DZ5" s="989"/>
      <c r="EA5" s="92"/>
    </row>
    <row r="6" spans="1:131" s="93" customFormat="1" ht="26.25" customHeight="1" thickBot="1" x14ac:dyDescent="0.2">
      <c r="A6" s="1000"/>
      <c r="B6" s="1001"/>
      <c r="C6" s="1001"/>
      <c r="D6" s="1001"/>
      <c r="E6" s="1001"/>
      <c r="F6" s="1001"/>
      <c r="G6" s="1001"/>
      <c r="H6" s="1001"/>
      <c r="I6" s="1001"/>
      <c r="J6" s="1001"/>
      <c r="K6" s="1001"/>
      <c r="L6" s="1001"/>
      <c r="M6" s="1001"/>
      <c r="N6" s="1001"/>
      <c r="O6" s="1001"/>
      <c r="P6" s="1002"/>
      <c r="Q6" s="986"/>
      <c r="R6" s="987"/>
      <c r="S6" s="987"/>
      <c r="T6" s="987"/>
      <c r="U6" s="988"/>
      <c r="V6" s="986"/>
      <c r="W6" s="987"/>
      <c r="X6" s="987"/>
      <c r="Y6" s="987"/>
      <c r="Z6" s="988"/>
      <c r="AA6" s="986"/>
      <c r="AB6" s="987"/>
      <c r="AC6" s="987"/>
      <c r="AD6" s="987"/>
      <c r="AE6" s="987"/>
      <c r="AF6" s="1106"/>
      <c r="AG6" s="987"/>
      <c r="AH6" s="987"/>
      <c r="AI6" s="987"/>
      <c r="AJ6" s="990"/>
      <c r="AK6" s="987"/>
      <c r="AL6" s="987"/>
      <c r="AM6" s="987"/>
      <c r="AN6" s="987"/>
      <c r="AO6" s="988"/>
      <c r="AP6" s="986"/>
      <c r="AQ6" s="987"/>
      <c r="AR6" s="987"/>
      <c r="AS6" s="987"/>
      <c r="AT6" s="988"/>
      <c r="AU6" s="986"/>
      <c r="AV6" s="987"/>
      <c r="AW6" s="987"/>
      <c r="AX6" s="987"/>
      <c r="AY6" s="990"/>
      <c r="AZ6" s="108"/>
      <c r="BA6" s="108"/>
      <c r="BB6" s="108"/>
      <c r="BC6" s="108"/>
      <c r="BD6" s="108"/>
      <c r="BE6" s="91"/>
      <c r="BF6" s="91"/>
      <c r="BG6" s="91"/>
      <c r="BH6" s="91"/>
      <c r="BI6" s="91"/>
      <c r="BJ6" s="91"/>
      <c r="BK6" s="91"/>
      <c r="BL6" s="91"/>
      <c r="BM6" s="91"/>
      <c r="BN6" s="91"/>
      <c r="BO6" s="91"/>
      <c r="BP6" s="91"/>
      <c r="BQ6" s="1000"/>
      <c r="BR6" s="1001"/>
      <c r="BS6" s="1001"/>
      <c r="BT6" s="1001"/>
      <c r="BU6" s="1001"/>
      <c r="BV6" s="1001"/>
      <c r="BW6" s="1001"/>
      <c r="BX6" s="1001"/>
      <c r="BY6" s="1001"/>
      <c r="BZ6" s="1001"/>
      <c r="CA6" s="1001"/>
      <c r="CB6" s="1001"/>
      <c r="CC6" s="1001"/>
      <c r="CD6" s="1001"/>
      <c r="CE6" s="1001"/>
      <c r="CF6" s="1001"/>
      <c r="CG6" s="1002"/>
      <c r="CH6" s="986"/>
      <c r="CI6" s="987"/>
      <c r="CJ6" s="987"/>
      <c r="CK6" s="987"/>
      <c r="CL6" s="988"/>
      <c r="CM6" s="986"/>
      <c r="CN6" s="987"/>
      <c r="CO6" s="987"/>
      <c r="CP6" s="987"/>
      <c r="CQ6" s="988"/>
      <c r="CR6" s="986"/>
      <c r="CS6" s="987"/>
      <c r="CT6" s="987"/>
      <c r="CU6" s="987"/>
      <c r="CV6" s="988"/>
      <c r="CW6" s="986"/>
      <c r="CX6" s="987"/>
      <c r="CY6" s="987"/>
      <c r="CZ6" s="987"/>
      <c r="DA6" s="988"/>
      <c r="DB6" s="986"/>
      <c r="DC6" s="987"/>
      <c r="DD6" s="987"/>
      <c r="DE6" s="987"/>
      <c r="DF6" s="988"/>
      <c r="DG6" s="1098"/>
      <c r="DH6" s="1099"/>
      <c r="DI6" s="1099"/>
      <c r="DJ6" s="1099"/>
      <c r="DK6" s="1100"/>
      <c r="DL6" s="1098"/>
      <c r="DM6" s="1099"/>
      <c r="DN6" s="1099"/>
      <c r="DO6" s="1099"/>
      <c r="DP6" s="1100"/>
      <c r="DQ6" s="986"/>
      <c r="DR6" s="987"/>
      <c r="DS6" s="987"/>
      <c r="DT6" s="987"/>
      <c r="DU6" s="988"/>
      <c r="DV6" s="986"/>
      <c r="DW6" s="987"/>
      <c r="DX6" s="987"/>
      <c r="DY6" s="987"/>
      <c r="DZ6" s="990"/>
      <c r="EA6" s="92"/>
    </row>
    <row r="7" spans="1:131" s="93" customFormat="1" ht="26.25" customHeight="1" thickTop="1" x14ac:dyDescent="0.15">
      <c r="A7" s="94">
        <v>1</v>
      </c>
      <c r="B7" s="1038" t="s">
        <v>320</v>
      </c>
      <c r="C7" s="1039"/>
      <c r="D7" s="1039"/>
      <c r="E7" s="1039"/>
      <c r="F7" s="1039"/>
      <c r="G7" s="1039"/>
      <c r="H7" s="1039"/>
      <c r="I7" s="1039"/>
      <c r="J7" s="1039"/>
      <c r="K7" s="1039"/>
      <c r="L7" s="1039"/>
      <c r="M7" s="1039"/>
      <c r="N7" s="1039"/>
      <c r="O7" s="1039"/>
      <c r="P7" s="1040"/>
      <c r="Q7" s="1084">
        <v>13215</v>
      </c>
      <c r="R7" s="1085"/>
      <c r="S7" s="1085"/>
      <c r="T7" s="1085"/>
      <c r="U7" s="1085"/>
      <c r="V7" s="1085">
        <v>12713</v>
      </c>
      <c r="W7" s="1085"/>
      <c r="X7" s="1085"/>
      <c r="Y7" s="1085"/>
      <c r="Z7" s="1085"/>
      <c r="AA7" s="1085">
        <v>502</v>
      </c>
      <c r="AB7" s="1085"/>
      <c r="AC7" s="1085"/>
      <c r="AD7" s="1085"/>
      <c r="AE7" s="1086"/>
      <c r="AF7" s="1087">
        <v>469</v>
      </c>
      <c r="AG7" s="1088"/>
      <c r="AH7" s="1088"/>
      <c r="AI7" s="1088"/>
      <c r="AJ7" s="1089"/>
      <c r="AK7" s="1090">
        <v>12</v>
      </c>
      <c r="AL7" s="1091"/>
      <c r="AM7" s="1091"/>
      <c r="AN7" s="1091"/>
      <c r="AO7" s="1091"/>
      <c r="AP7" s="1091">
        <v>10930</v>
      </c>
      <c r="AQ7" s="1091"/>
      <c r="AR7" s="1091"/>
      <c r="AS7" s="1091"/>
      <c r="AT7" s="1091"/>
      <c r="AU7" s="1092"/>
      <c r="AV7" s="1092"/>
      <c r="AW7" s="1092"/>
      <c r="AX7" s="1092"/>
      <c r="AY7" s="1093"/>
      <c r="AZ7" s="108"/>
      <c r="BA7" s="108"/>
      <c r="BB7" s="108"/>
      <c r="BC7" s="108"/>
      <c r="BD7" s="108"/>
      <c r="BE7" s="91"/>
      <c r="BF7" s="91"/>
      <c r="BG7" s="91"/>
      <c r="BH7" s="91"/>
      <c r="BI7" s="91"/>
      <c r="BJ7" s="91"/>
      <c r="BK7" s="91"/>
      <c r="BL7" s="91"/>
      <c r="BM7" s="91"/>
      <c r="BN7" s="91"/>
      <c r="BO7" s="91"/>
      <c r="BP7" s="91"/>
      <c r="BQ7" s="94">
        <v>1</v>
      </c>
      <c r="BR7" s="95"/>
      <c r="BS7" s="1081" t="s">
        <v>321</v>
      </c>
      <c r="BT7" s="1082"/>
      <c r="BU7" s="1082"/>
      <c r="BV7" s="1082"/>
      <c r="BW7" s="1082"/>
      <c r="BX7" s="1082"/>
      <c r="BY7" s="1082"/>
      <c r="BZ7" s="1082"/>
      <c r="CA7" s="1082"/>
      <c r="CB7" s="1082"/>
      <c r="CC7" s="1082"/>
      <c r="CD7" s="1082"/>
      <c r="CE7" s="1082"/>
      <c r="CF7" s="1082"/>
      <c r="CG7" s="1094"/>
      <c r="CH7" s="1078">
        <v>0</v>
      </c>
      <c r="CI7" s="1079"/>
      <c r="CJ7" s="1079"/>
      <c r="CK7" s="1079"/>
      <c r="CL7" s="1080"/>
      <c r="CM7" s="1078">
        <v>11</v>
      </c>
      <c r="CN7" s="1079"/>
      <c r="CO7" s="1079"/>
      <c r="CP7" s="1079"/>
      <c r="CQ7" s="1080"/>
      <c r="CR7" s="1078">
        <v>5</v>
      </c>
      <c r="CS7" s="1079"/>
      <c r="CT7" s="1079"/>
      <c r="CU7" s="1079"/>
      <c r="CV7" s="1080"/>
      <c r="CW7" s="1078">
        <v>0</v>
      </c>
      <c r="CX7" s="1079"/>
      <c r="CY7" s="1079"/>
      <c r="CZ7" s="1079"/>
      <c r="DA7" s="1080"/>
      <c r="DB7" s="1078">
        <v>0</v>
      </c>
      <c r="DC7" s="1079"/>
      <c r="DD7" s="1079"/>
      <c r="DE7" s="1079"/>
      <c r="DF7" s="1080"/>
      <c r="DG7" s="1078">
        <v>0</v>
      </c>
      <c r="DH7" s="1079"/>
      <c r="DI7" s="1079"/>
      <c r="DJ7" s="1079"/>
      <c r="DK7" s="1080"/>
      <c r="DL7" s="1078">
        <v>0</v>
      </c>
      <c r="DM7" s="1079"/>
      <c r="DN7" s="1079"/>
      <c r="DO7" s="1079"/>
      <c r="DP7" s="1080"/>
      <c r="DQ7" s="1078">
        <v>0</v>
      </c>
      <c r="DR7" s="1079"/>
      <c r="DS7" s="1079"/>
      <c r="DT7" s="1079"/>
      <c r="DU7" s="1080"/>
      <c r="DV7" s="1081"/>
      <c r="DW7" s="1082"/>
      <c r="DX7" s="1082"/>
      <c r="DY7" s="1082"/>
      <c r="DZ7" s="1083"/>
      <c r="EA7" s="92"/>
    </row>
    <row r="8" spans="1:131" s="93" customFormat="1" ht="26.25" customHeight="1" x14ac:dyDescent="0.15">
      <c r="A8" s="96">
        <v>2</v>
      </c>
      <c r="B8" s="1024"/>
      <c r="C8" s="1025"/>
      <c r="D8" s="1025"/>
      <c r="E8" s="1025"/>
      <c r="F8" s="1025"/>
      <c r="G8" s="1025"/>
      <c r="H8" s="1025"/>
      <c r="I8" s="1025"/>
      <c r="J8" s="1025"/>
      <c r="K8" s="1025"/>
      <c r="L8" s="1025"/>
      <c r="M8" s="1025"/>
      <c r="N8" s="1025"/>
      <c r="O8" s="1025"/>
      <c r="P8" s="1026"/>
      <c r="Q8" s="1032"/>
      <c r="R8" s="1033"/>
      <c r="S8" s="1033"/>
      <c r="T8" s="1033"/>
      <c r="U8" s="1033"/>
      <c r="V8" s="1033"/>
      <c r="W8" s="1033"/>
      <c r="X8" s="1033"/>
      <c r="Y8" s="1033"/>
      <c r="Z8" s="1033"/>
      <c r="AA8" s="1033"/>
      <c r="AB8" s="1033"/>
      <c r="AC8" s="1033"/>
      <c r="AD8" s="1033"/>
      <c r="AE8" s="1034"/>
      <c r="AF8" s="1029"/>
      <c r="AG8" s="1030"/>
      <c r="AH8" s="1030"/>
      <c r="AI8" s="1030"/>
      <c r="AJ8" s="1031"/>
      <c r="AK8" s="1074"/>
      <c r="AL8" s="1075"/>
      <c r="AM8" s="1075"/>
      <c r="AN8" s="1075"/>
      <c r="AO8" s="1075"/>
      <c r="AP8" s="1075"/>
      <c r="AQ8" s="1075"/>
      <c r="AR8" s="1075"/>
      <c r="AS8" s="1075"/>
      <c r="AT8" s="1075"/>
      <c r="AU8" s="1076"/>
      <c r="AV8" s="1076"/>
      <c r="AW8" s="1076"/>
      <c r="AX8" s="1076"/>
      <c r="AY8" s="1077"/>
      <c r="AZ8" s="108"/>
      <c r="BA8" s="108"/>
      <c r="BB8" s="108"/>
      <c r="BC8" s="108"/>
      <c r="BD8" s="108"/>
      <c r="BE8" s="91"/>
      <c r="BF8" s="91"/>
      <c r="BG8" s="91"/>
      <c r="BH8" s="91"/>
      <c r="BI8" s="91"/>
      <c r="BJ8" s="91"/>
      <c r="BK8" s="91"/>
      <c r="BL8" s="91"/>
      <c r="BM8" s="91"/>
      <c r="BN8" s="91"/>
      <c r="BO8" s="91"/>
      <c r="BP8" s="91"/>
      <c r="BQ8" s="96">
        <v>2</v>
      </c>
      <c r="BR8" s="97"/>
      <c r="BS8" s="994" t="s">
        <v>322</v>
      </c>
      <c r="BT8" s="995"/>
      <c r="BU8" s="995"/>
      <c r="BV8" s="995"/>
      <c r="BW8" s="995"/>
      <c r="BX8" s="995"/>
      <c r="BY8" s="995"/>
      <c r="BZ8" s="995"/>
      <c r="CA8" s="995"/>
      <c r="CB8" s="995"/>
      <c r="CC8" s="995"/>
      <c r="CD8" s="995"/>
      <c r="CE8" s="995"/>
      <c r="CF8" s="995"/>
      <c r="CG8" s="1010"/>
      <c r="CH8" s="991">
        <v>6</v>
      </c>
      <c r="CI8" s="992"/>
      <c r="CJ8" s="992"/>
      <c r="CK8" s="992"/>
      <c r="CL8" s="993"/>
      <c r="CM8" s="991">
        <v>131</v>
      </c>
      <c r="CN8" s="992"/>
      <c r="CO8" s="992"/>
      <c r="CP8" s="992"/>
      <c r="CQ8" s="993"/>
      <c r="CR8" s="991">
        <v>8</v>
      </c>
      <c r="CS8" s="992"/>
      <c r="CT8" s="992"/>
      <c r="CU8" s="992"/>
      <c r="CV8" s="993"/>
      <c r="CW8" s="991">
        <v>0</v>
      </c>
      <c r="CX8" s="992"/>
      <c r="CY8" s="992"/>
      <c r="CZ8" s="992"/>
      <c r="DA8" s="993"/>
      <c r="DB8" s="991">
        <v>0</v>
      </c>
      <c r="DC8" s="992"/>
      <c r="DD8" s="992"/>
      <c r="DE8" s="992"/>
      <c r="DF8" s="993"/>
      <c r="DG8" s="991">
        <v>0</v>
      </c>
      <c r="DH8" s="992"/>
      <c r="DI8" s="992"/>
      <c r="DJ8" s="992"/>
      <c r="DK8" s="993"/>
      <c r="DL8" s="991">
        <v>0</v>
      </c>
      <c r="DM8" s="992"/>
      <c r="DN8" s="992"/>
      <c r="DO8" s="992"/>
      <c r="DP8" s="993"/>
      <c r="DQ8" s="991">
        <v>0</v>
      </c>
      <c r="DR8" s="992"/>
      <c r="DS8" s="992"/>
      <c r="DT8" s="992"/>
      <c r="DU8" s="993"/>
      <c r="DV8" s="994"/>
      <c r="DW8" s="995"/>
      <c r="DX8" s="995"/>
      <c r="DY8" s="995"/>
      <c r="DZ8" s="996"/>
      <c r="EA8" s="92"/>
    </row>
    <row r="9" spans="1:131" s="93" customFormat="1" ht="26.25" customHeight="1" x14ac:dyDescent="0.15">
      <c r="A9" s="96">
        <v>3</v>
      </c>
      <c r="B9" s="1024"/>
      <c r="C9" s="1025"/>
      <c r="D9" s="1025"/>
      <c r="E9" s="1025"/>
      <c r="F9" s="1025"/>
      <c r="G9" s="1025"/>
      <c r="H9" s="1025"/>
      <c r="I9" s="1025"/>
      <c r="J9" s="1025"/>
      <c r="K9" s="1025"/>
      <c r="L9" s="1025"/>
      <c r="M9" s="1025"/>
      <c r="N9" s="1025"/>
      <c r="O9" s="1025"/>
      <c r="P9" s="1026"/>
      <c r="Q9" s="1032"/>
      <c r="R9" s="1033"/>
      <c r="S9" s="1033"/>
      <c r="T9" s="1033"/>
      <c r="U9" s="1033"/>
      <c r="V9" s="1033"/>
      <c r="W9" s="1033"/>
      <c r="X9" s="1033"/>
      <c r="Y9" s="1033"/>
      <c r="Z9" s="1033"/>
      <c r="AA9" s="1033"/>
      <c r="AB9" s="1033"/>
      <c r="AC9" s="1033"/>
      <c r="AD9" s="1033"/>
      <c r="AE9" s="1034"/>
      <c r="AF9" s="1029"/>
      <c r="AG9" s="1030"/>
      <c r="AH9" s="1030"/>
      <c r="AI9" s="1030"/>
      <c r="AJ9" s="1031"/>
      <c r="AK9" s="1074"/>
      <c r="AL9" s="1075"/>
      <c r="AM9" s="1075"/>
      <c r="AN9" s="1075"/>
      <c r="AO9" s="1075"/>
      <c r="AP9" s="1075"/>
      <c r="AQ9" s="1075"/>
      <c r="AR9" s="1075"/>
      <c r="AS9" s="1075"/>
      <c r="AT9" s="1075"/>
      <c r="AU9" s="1076"/>
      <c r="AV9" s="1076"/>
      <c r="AW9" s="1076"/>
      <c r="AX9" s="1076"/>
      <c r="AY9" s="1077"/>
      <c r="AZ9" s="108"/>
      <c r="BA9" s="108"/>
      <c r="BB9" s="108"/>
      <c r="BC9" s="108"/>
      <c r="BD9" s="108"/>
      <c r="BE9" s="91"/>
      <c r="BF9" s="91"/>
      <c r="BG9" s="91"/>
      <c r="BH9" s="91"/>
      <c r="BI9" s="91"/>
      <c r="BJ9" s="91"/>
      <c r="BK9" s="91"/>
      <c r="BL9" s="91"/>
      <c r="BM9" s="91"/>
      <c r="BN9" s="91"/>
      <c r="BO9" s="91"/>
      <c r="BP9" s="91"/>
      <c r="BQ9" s="96">
        <v>3</v>
      </c>
      <c r="BR9" s="97"/>
      <c r="BS9" s="994"/>
      <c r="BT9" s="995"/>
      <c r="BU9" s="995"/>
      <c r="BV9" s="995"/>
      <c r="BW9" s="995"/>
      <c r="BX9" s="995"/>
      <c r="BY9" s="995"/>
      <c r="BZ9" s="995"/>
      <c r="CA9" s="995"/>
      <c r="CB9" s="995"/>
      <c r="CC9" s="995"/>
      <c r="CD9" s="995"/>
      <c r="CE9" s="995"/>
      <c r="CF9" s="995"/>
      <c r="CG9" s="1010"/>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92"/>
    </row>
    <row r="10" spans="1:131" s="93" customFormat="1" ht="26.25" customHeight="1" x14ac:dyDescent="0.15">
      <c r="A10" s="96">
        <v>4</v>
      </c>
      <c r="B10" s="1024"/>
      <c r="C10" s="1025"/>
      <c r="D10" s="1025"/>
      <c r="E10" s="1025"/>
      <c r="F10" s="1025"/>
      <c r="G10" s="1025"/>
      <c r="H10" s="1025"/>
      <c r="I10" s="1025"/>
      <c r="J10" s="1025"/>
      <c r="K10" s="1025"/>
      <c r="L10" s="1025"/>
      <c r="M10" s="1025"/>
      <c r="N10" s="1025"/>
      <c r="O10" s="1025"/>
      <c r="P10" s="1026"/>
      <c r="Q10" s="1032"/>
      <c r="R10" s="1033"/>
      <c r="S10" s="1033"/>
      <c r="T10" s="1033"/>
      <c r="U10" s="1033"/>
      <c r="V10" s="1033"/>
      <c r="W10" s="1033"/>
      <c r="X10" s="1033"/>
      <c r="Y10" s="1033"/>
      <c r="Z10" s="1033"/>
      <c r="AA10" s="1033"/>
      <c r="AB10" s="1033"/>
      <c r="AC10" s="1033"/>
      <c r="AD10" s="1033"/>
      <c r="AE10" s="1034"/>
      <c r="AF10" s="1029"/>
      <c r="AG10" s="1030"/>
      <c r="AH10" s="1030"/>
      <c r="AI10" s="1030"/>
      <c r="AJ10" s="1031"/>
      <c r="AK10" s="1074"/>
      <c r="AL10" s="1075"/>
      <c r="AM10" s="1075"/>
      <c r="AN10" s="1075"/>
      <c r="AO10" s="1075"/>
      <c r="AP10" s="1075"/>
      <c r="AQ10" s="1075"/>
      <c r="AR10" s="1075"/>
      <c r="AS10" s="1075"/>
      <c r="AT10" s="1075"/>
      <c r="AU10" s="1076"/>
      <c r="AV10" s="1076"/>
      <c r="AW10" s="1076"/>
      <c r="AX10" s="1076"/>
      <c r="AY10" s="1077"/>
      <c r="AZ10" s="108"/>
      <c r="BA10" s="108"/>
      <c r="BB10" s="108"/>
      <c r="BC10" s="108"/>
      <c r="BD10" s="108"/>
      <c r="BE10" s="91"/>
      <c r="BF10" s="91"/>
      <c r="BG10" s="91"/>
      <c r="BH10" s="91"/>
      <c r="BI10" s="91"/>
      <c r="BJ10" s="91"/>
      <c r="BK10" s="91"/>
      <c r="BL10" s="91"/>
      <c r="BM10" s="91"/>
      <c r="BN10" s="91"/>
      <c r="BO10" s="91"/>
      <c r="BP10" s="91"/>
      <c r="BQ10" s="96">
        <v>4</v>
      </c>
      <c r="BR10" s="97"/>
      <c r="BS10" s="994"/>
      <c r="BT10" s="995"/>
      <c r="BU10" s="995"/>
      <c r="BV10" s="995"/>
      <c r="BW10" s="995"/>
      <c r="BX10" s="995"/>
      <c r="BY10" s="995"/>
      <c r="BZ10" s="995"/>
      <c r="CA10" s="995"/>
      <c r="CB10" s="995"/>
      <c r="CC10" s="995"/>
      <c r="CD10" s="995"/>
      <c r="CE10" s="995"/>
      <c r="CF10" s="995"/>
      <c r="CG10" s="1010"/>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92"/>
    </row>
    <row r="11" spans="1:131" s="93" customFormat="1" ht="26.25" customHeight="1" x14ac:dyDescent="0.15">
      <c r="A11" s="96">
        <v>5</v>
      </c>
      <c r="B11" s="1024"/>
      <c r="C11" s="1025"/>
      <c r="D11" s="1025"/>
      <c r="E11" s="1025"/>
      <c r="F11" s="1025"/>
      <c r="G11" s="1025"/>
      <c r="H11" s="1025"/>
      <c r="I11" s="1025"/>
      <c r="J11" s="1025"/>
      <c r="K11" s="1025"/>
      <c r="L11" s="1025"/>
      <c r="M11" s="1025"/>
      <c r="N11" s="1025"/>
      <c r="O11" s="1025"/>
      <c r="P11" s="1026"/>
      <c r="Q11" s="1032"/>
      <c r="R11" s="1033"/>
      <c r="S11" s="1033"/>
      <c r="T11" s="1033"/>
      <c r="U11" s="1033"/>
      <c r="V11" s="1033"/>
      <c r="W11" s="1033"/>
      <c r="X11" s="1033"/>
      <c r="Y11" s="1033"/>
      <c r="Z11" s="1033"/>
      <c r="AA11" s="1033"/>
      <c r="AB11" s="1033"/>
      <c r="AC11" s="1033"/>
      <c r="AD11" s="1033"/>
      <c r="AE11" s="1034"/>
      <c r="AF11" s="1029"/>
      <c r="AG11" s="1030"/>
      <c r="AH11" s="1030"/>
      <c r="AI11" s="1030"/>
      <c r="AJ11" s="1031"/>
      <c r="AK11" s="1074"/>
      <c r="AL11" s="1075"/>
      <c r="AM11" s="1075"/>
      <c r="AN11" s="1075"/>
      <c r="AO11" s="1075"/>
      <c r="AP11" s="1075"/>
      <c r="AQ11" s="1075"/>
      <c r="AR11" s="1075"/>
      <c r="AS11" s="1075"/>
      <c r="AT11" s="1075"/>
      <c r="AU11" s="1076"/>
      <c r="AV11" s="1076"/>
      <c r="AW11" s="1076"/>
      <c r="AX11" s="1076"/>
      <c r="AY11" s="1077"/>
      <c r="AZ11" s="108"/>
      <c r="BA11" s="108"/>
      <c r="BB11" s="108"/>
      <c r="BC11" s="108"/>
      <c r="BD11" s="108"/>
      <c r="BE11" s="91"/>
      <c r="BF11" s="91"/>
      <c r="BG11" s="91"/>
      <c r="BH11" s="91"/>
      <c r="BI11" s="91"/>
      <c r="BJ11" s="91"/>
      <c r="BK11" s="91"/>
      <c r="BL11" s="91"/>
      <c r="BM11" s="91"/>
      <c r="BN11" s="91"/>
      <c r="BO11" s="91"/>
      <c r="BP11" s="91"/>
      <c r="BQ11" s="96">
        <v>5</v>
      </c>
      <c r="BR11" s="97"/>
      <c r="BS11" s="994"/>
      <c r="BT11" s="995"/>
      <c r="BU11" s="995"/>
      <c r="BV11" s="995"/>
      <c r="BW11" s="995"/>
      <c r="BX11" s="995"/>
      <c r="BY11" s="995"/>
      <c r="BZ11" s="995"/>
      <c r="CA11" s="995"/>
      <c r="CB11" s="995"/>
      <c r="CC11" s="995"/>
      <c r="CD11" s="995"/>
      <c r="CE11" s="995"/>
      <c r="CF11" s="995"/>
      <c r="CG11" s="1010"/>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92"/>
    </row>
    <row r="12" spans="1:131" s="93" customFormat="1" ht="26.25" customHeight="1" x14ac:dyDescent="0.15">
      <c r="A12" s="96">
        <v>6</v>
      </c>
      <c r="B12" s="1024"/>
      <c r="C12" s="1025"/>
      <c r="D12" s="1025"/>
      <c r="E12" s="1025"/>
      <c r="F12" s="1025"/>
      <c r="G12" s="1025"/>
      <c r="H12" s="1025"/>
      <c r="I12" s="1025"/>
      <c r="J12" s="1025"/>
      <c r="K12" s="1025"/>
      <c r="L12" s="1025"/>
      <c r="M12" s="1025"/>
      <c r="N12" s="1025"/>
      <c r="O12" s="1025"/>
      <c r="P12" s="1026"/>
      <c r="Q12" s="1032"/>
      <c r="R12" s="1033"/>
      <c r="S12" s="1033"/>
      <c r="T12" s="1033"/>
      <c r="U12" s="1033"/>
      <c r="V12" s="1033"/>
      <c r="W12" s="1033"/>
      <c r="X12" s="1033"/>
      <c r="Y12" s="1033"/>
      <c r="Z12" s="1033"/>
      <c r="AA12" s="1033"/>
      <c r="AB12" s="1033"/>
      <c r="AC12" s="1033"/>
      <c r="AD12" s="1033"/>
      <c r="AE12" s="1034"/>
      <c r="AF12" s="1029"/>
      <c r="AG12" s="1030"/>
      <c r="AH12" s="1030"/>
      <c r="AI12" s="1030"/>
      <c r="AJ12" s="1031"/>
      <c r="AK12" s="1074"/>
      <c r="AL12" s="1075"/>
      <c r="AM12" s="1075"/>
      <c r="AN12" s="1075"/>
      <c r="AO12" s="1075"/>
      <c r="AP12" s="1075"/>
      <c r="AQ12" s="1075"/>
      <c r="AR12" s="1075"/>
      <c r="AS12" s="1075"/>
      <c r="AT12" s="1075"/>
      <c r="AU12" s="1076"/>
      <c r="AV12" s="1076"/>
      <c r="AW12" s="1076"/>
      <c r="AX12" s="1076"/>
      <c r="AY12" s="1077"/>
      <c r="AZ12" s="108"/>
      <c r="BA12" s="108"/>
      <c r="BB12" s="108"/>
      <c r="BC12" s="108"/>
      <c r="BD12" s="108"/>
      <c r="BE12" s="91"/>
      <c r="BF12" s="91"/>
      <c r="BG12" s="91"/>
      <c r="BH12" s="91"/>
      <c r="BI12" s="91"/>
      <c r="BJ12" s="91"/>
      <c r="BK12" s="91"/>
      <c r="BL12" s="91"/>
      <c r="BM12" s="91"/>
      <c r="BN12" s="91"/>
      <c r="BO12" s="91"/>
      <c r="BP12" s="91"/>
      <c r="BQ12" s="96">
        <v>6</v>
      </c>
      <c r="BR12" s="97"/>
      <c r="BS12" s="994"/>
      <c r="BT12" s="995"/>
      <c r="BU12" s="995"/>
      <c r="BV12" s="995"/>
      <c r="BW12" s="995"/>
      <c r="BX12" s="995"/>
      <c r="BY12" s="995"/>
      <c r="BZ12" s="995"/>
      <c r="CA12" s="995"/>
      <c r="CB12" s="995"/>
      <c r="CC12" s="995"/>
      <c r="CD12" s="995"/>
      <c r="CE12" s="995"/>
      <c r="CF12" s="995"/>
      <c r="CG12" s="1010"/>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92"/>
    </row>
    <row r="13" spans="1:131" s="93" customFormat="1" ht="26.25" customHeight="1" x14ac:dyDescent="0.15">
      <c r="A13" s="96">
        <v>7</v>
      </c>
      <c r="B13" s="1024"/>
      <c r="C13" s="1025"/>
      <c r="D13" s="1025"/>
      <c r="E13" s="1025"/>
      <c r="F13" s="1025"/>
      <c r="G13" s="1025"/>
      <c r="H13" s="1025"/>
      <c r="I13" s="1025"/>
      <c r="J13" s="1025"/>
      <c r="K13" s="1025"/>
      <c r="L13" s="1025"/>
      <c r="M13" s="1025"/>
      <c r="N13" s="1025"/>
      <c r="O13" s="1025"/>
      <c r="P13" s="1026"/>
      <c r="Q13" s="1032"/>
      <c r="R13" s="1033"/>
      <c r="S13" s="1033"/>
      <c r="T13" s="1033"/>
      <c r="U13" s="1033"/>
      <c r="V13" s="1033"/>
      <c r="W13" s="1033"/>
      <c r="X13" s="1033"/>
      <c r="Y13" s="1033"/>
      <c r="Z13" s="1033"/>
      <c r="AA13" s="1033"/>
      <c r="AB13" s="1033"/>
      <c r="AC13" s="1033"/>
      <c r="AD13" s="1033"/>
      <c r="AE13" s="1034"/>
      <c r="AF13" s="1029"/>
      <c r="AG13" s="1030"/>
      <c r="AH13" s="1030"/>
      <c r="AI13" s="1030"/>
      <c r="AJ13" s="1031"/>
      <c r="AK13" s="1074"/>
      <c r="AL13" s="1075"/>
      <c r="AM13" s="1075"/>
      <c r="AN13" s="1075"/>
      <c r="AO13" s="1075"/>
      <c r="AP13" s="1075"/>
      <c r="AQ13" s="1075"/>
      <c r="AR13" s="1075"/>
      <c r="AS13" s="1075"/>
      <c r="AT13" s="1075"/>
      <c r="AU13" s="1076"/>
      <c r="AV13" s="1076"/>
      <c r="AW13" s="1076"/>
      <c r="AX13" s="1076"/>
      <c r="AY13" s="1077"/>
      <c r="AZ13" s="108"/>
      <c r="BA13" s="108"/>
      <c r="BB13" s="108"/>
      <c r="BC13" s="108"/>
      <c r="BD13" s="108"/>
      <c r="BE13" s="91"/>
      <c r="BF13" s="91"/>
      <c r="BG13" s="91"/>
      <c r="BH13" s="91"/>
      <c r="BI13" s="91"/>
      <c r="BJ13" s="91"/>
      <c r="BK13" s="91"/>
      <c r="BL13" s="91"/>
      <c r="BM13" s="91"/>
      <c r="BN13" s="91"/>
      <c r="BO13" s="91"/>
      <c r="BP13" s="91"/>
      <c r="BQ13" s="96">
        <v>7</v>
      </c>
      <c r="BR13" s="97"/>
      <c r="BS13" s="994"/>
      <c r="BT13" s="995"/>
      <c r="BU13" s="995"/>
      <c r="BV13" s="995"/>
      <c r="BW13" s="995"/>
      <c r="BX13" s="995"/>
      <c r="BY13" s="995"/>
      <c r="BZ13" s="995"/>
      <c r="CA13" s="995"/>
      <c r="CB13" s="995"/>
      <c r="CC13" s="995"/>
      <c r="CD13" s="995"/>
      <c r="CE13" s="995"/>
      <c r="CF13" s="995"/>
      <c r="CG13" s="1010"/>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92"/>
    </row>
    <row r="14" spans="1:131" s="93" customFormat="1" ht="26.25" customHeight="1" x14ac:dyDescent="0.15">
      <c r="A14" s="96">
        <v>8</v>
      </c>
      <c r="B14" s="1024"/>
      <c r="C14" s="1025"/>
      <c r="D14" s="1025"/>
      <c r="E14" s="1025"/>
      <c r="F14" s="1025"/>
      <c r="G14" s="1025"/>
      <c r="H14" s="1025"/>
      <c r="I14" s="1025"/>
      <c r="J14" s="1025"/>
      <c r="K14" s="1025"/>
      <c r="L14" s="1025"/>
      <c r="M14" s="1025"/>
      <c r="N14" s="1025"/>
      <c r="O14" s="1025"/>
      <c r="P14" s="1026"/>
      <c r="Q14" s="1032"/>
      <c r="R14" s="1033"/>
      <c r="S14" s="1033"/>
      <c r="T14" s="1033"/>
      <c r="U14" s="1033"/>
      <c r="V14" s="1033"/>
      <c r="W14" s="1033"/>
      <c r="X14" s="1033"/>
      <c r="Y14" s="1033"/>
      <c r="Z14" s="1033"/>
      <c r="AA14" s="1033"/>
      <c r="AB14" s="1033"/>
      <c r="AC14" s="1033"/>
      <c r="AD14" s="1033"/>
      <c r="AE14" s="1034"/>
      <c r="AF14" s="1029"/>
      <c r="AG14" s="1030"/>
      <c r="AH14" s="1030"/>
      <c r="AI14" s="1030"/>
      <c r="AJ14" s="1031"/>
      <c r="AK14" s="1074"/>
      <c r="AL14" s="1075"/>
      <c r="AM14" s="1075"/>
      <c r="AN14" s="1075"/>
      <c r="AO14" s="1075"/>
      <c r="AP14" s="1075"/>
      <c r="AQ14" s="1075"/>
      <c r="AR14" s="1075"/>
      <c r="AS14" s="1075"/>
      <c r="AT14" s="1075"/>
      <c r="AU14" s="1076"/>
      <c r="AV14" s="1076"/>
      <c r="AW14" s="1076"/>
      <c r="AX14" s="1076"/>
      <c r="AY14" s="1077"/>
      <c r="AZ14" s="108"/>
      <c r="BA14" s="108"/>
      <c r="BB14" s="108"/>
      <c r="BC14" s="108"/>
      <c r="BD14" s="108"/>
      <c r="BE14" s="91"/>
      <c r="BF14" s="91"/>
      <c r="BG14" s="91"/>
      <c r="BH14" s="91"/>
      <c r="BI14" s="91"/>
      <c r="BJ14" s="91"/>
      <c r="BK14" s="91"/>
      <c r="BL14" s="91"/>
      <c r="BM14" s="91"/>
      <c r="BN14" s="91"/>
      <c r="BO14" s="91"/>
      <c r="BP14" s="91"/>
      <c r="BQ14" s="96">
        <v>8</v>
      </c>
      <c r="BR14" s="97"/>
      <c r="BS14" s="994"/>
      <c r="BT14" s="995"/>
      <c r="BU14" s="995"/>
      <c r="BV14" s="995"/>
      <c r="BW14" s="995"/>
      <c r="BX14" s="995"/>
      <c r="BY14" s="995"/>
      <c r="BZ14" s="995"/>
      <c r="CA14" s="995"/>
      <c r="CB14" s="995"/>
      <c r="CC14" s="995"/>
      <c r="CD14" s="995"/>
      <c r="CE14" s="995"/>
      <c r="CF14" s="995"/>
      <c r="CG14" s="1010"/>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92"/>
    </row>
    <row r="15" spans="1:131" s="93" customFormat="1" ht="26.25" customHeight="1" x14ac:dyDescent="0.15">
      <c r="A15" s="96">
        <v>9</v>
      </c>
      <c r="B15" s="1024"/>
      <c r="C15" s="1025"/>
      <c r="D15" s="1025"/>
      <c r="E15" s="1025"/>
      <c r="F15" s="1025"/>
      <c r="G15" s="1025"/>
      <c r="H15" s="1025"/>
      <c r="I15" s="1025"/>
      <c r="J15" s="1025"/>
      <c r="K15" s="1025"/>
      <c r="L15" s="1025"/>
      <c r="M15" s="1025"/>
      <c r="N15" s="1025"/>
      <c r="O15" s="1025"/>
      <c r="P15" s="1026"/>
      <c r="Q15" s="1032"/>
      <c r="R15" s="1033"/>
      <c r="S15" s="1033"/>
      <c r="T15" s="1033"/>
      <c r="U15" s="1033"/>
      <c r="V15" s="1033"/>
      <c r="W15" s="1033"/>
      <c r="X15" s="1033"/>
      <c r="Y15" s="1033"/>
      <c r="Z15" s="1033"/>
      <c r="AA15" s="1033"/>
      <c r="AB15" s="1033"/>
      <c r="AC15" s="1033"/>
      <c r="AD15" s="1033"/>
      <c r="AE15" s="1034"/>
      <c r="AF15" s="1029"/>
      <c r="AG15" s="1030"/>
      <c r="AH15" s="1030"/>
      <c r="AI15" s="1030"/>
      <c r="AJ15" s="1031"/>
      <c r="AK15" s="1074"/>
      <c r="AL15" s="1075"/>
      <c r="AM15" s="1075"/>
      <c r="AN15" s="1075"/>
      <c r="AO15" s="1075"/>
      <c r="AP15" s="1075"/>
      <c r="AQ15" s="1075"/>
      <c r="AR15" s="1075"/>
      <c r="AS15" s="1075"/>
      <c r="AT15" s="1075"/>
      <c r="AU15" s="1076"/>
      <c r="AV15" s="1076"/>
      <c r="AW15" s="1076"/>
      <c r="AX15" s="1076"/>
      <c r="AY15" s="1077"/>
      <c r="AZ15" s="108"/>
      <c r="BA15" s="108"/>
      <c r="BB15" s="108"/>
      <c r="BC15" s="108"/>
      <c r="BD15" s="108"/>
      <c r="BE15" s="91"/>
      <c r="BF15" s="91"/>
      <c r="BG15" s="91"/>
      <c r="BH15" s="91"/>
      <c r="BI15" s="91"/>
      <c r="BJ15" s="91"/>
      <c r="BK15" s="91"/>
      <c r="BL15" s="91"/>
      <c r="BM15" s="91"/>
      <c r="BN15" s="91"/>
      <c r="BO15" s="91"/>
      <c r="BP15" s="91"/>
      <c r="BQ15" s="96">
        <v>9</v>
      </c>
      <c r="BR15" s="97"/>
      <c r="BS15" s="994"/>
      <c r="BT15" s="995"/>
      <c r="BU15" s="995"/>
      <c r="BV15" s="995"/>
      <c r="BW15" s="995"/>
      <c r="BX15" s="995"/>
      <c r="BY15" s="995"/>
      <c r="BZ15" s="995"/>
      <c r="CA15" s="995"/>
      <c r="CB15" s="995"/>
      <c r="CC15" s="995"/>
      <c r="CD15" s="995"/>
      <c r="CE15" s="995"/>
      <c r="CF15" s="995"/>
      <c r="CG15" s="1010"/>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92"/>
    </row>
    <row r="16" spans="1:131" s="93" customFormat="1" ht="26.25" customHeight="1" x14ac:dyDescent="0.15">
      <c r="A16" s="96">
        <v>10</v>
      </c>
      <c r="B16" s="1024"/>
      <c r="C16" s="1025"/>
      <c r="D16" s="1025"/>
      <c r="E16" s="1025"/>
      <c r="F16" s="1025"/>
      <c r="G16" s="1025"/>
      <c r="H16" s="1025"/>
      <c r="I16" s="1025"/>
      <c r="J16" s="1025"/>
      <c r="K16" s="1025"/>
      <c r="L16" s="1025"/>
      <c r="M16" s="1025"/>
      <c r="N16" s="1025"/>
      <c r="O16" s="1025"/>
      <c r="P16" s="1026"/>
      <c r="Q16" s="1032"/>
      <c r="R16" s="1033"/>
      <c r="S16" s="1033"/>
      <c r="T16" s="1033"/>
      <c r="U16" s="1033"/>
      <c r="V16" s="1033"/>
      <c r="W16" s="1033"/>
      <c r="X16" s="1033"/>
      <c r="Y16" s="1033"/>
      <c r="Z16" s="1033"/>
      <c r="AA16" s="1033"/>
      <c r="AB16" s="1033"/>
      <c r="AC16" s="1033"/>
      <c r="AD16" s="1033"/>
      <c r="AE16" s="1034"/>
      <c r="AF16" s="1029"/>
      <c r="AG16" s="1030"/>
      <c r="AH16" s="1030"/>
      <c r="AI16" s="1030"/>
      <c r="AJ16" s="1031"/>
      <c r="AK16" s="1074"/>
      <c r="AL16" s="1075"/>
      <c r="AM16" s="1075"/>
      <c r="AN16" s="1075"/>
      <c r="AO16" s="1075"/>
      <c r="AP16" s="1075"/>
      <c r="AQ16" s="1075"/>
      <c r="AR16" s="1075"/>
      <c r="AS16" s="1075"/>
      <c r="AT16" s="1075"/>
      <c r="AU16" s="1076"/>
      <c r="AV16" s="1076"/>
      <c r="AW16" s="1076"/>
      <c r="AX16" s="1076"/>
      <c r="AY16" s="1077"/>
      <c r="AZ16" s="108"/>
      <c r="BA16" s="108"/>
      <c r="BB16" s="108"/>
      <c r="BC16" s="108"/>
      <c r="BD16" s="108"/>
      <c r="BE16" s="91"/>
      <c r="BF16" s="91"/>
      <c r="BG16" s="91"/>
      <c r="BH16" s="91"/>
      <c r="BI16" s="91"/>
      <c r="BJ16" s="91"/>
      <c r="BK16" s="91"/>
      <c r="BL16" s="91"/>
      <c r="BM16" s="91"/>
      <c r="BN16" s="91"/>
      <c r="BO16" s="91"/>
      <c r="BP16" s="91"/>
      <c r="BQ16" s="96">
        <v>10</v>
      </c>
      <c r="BR16" s="97"/>
      <c r="BS16" s="994"/>
      <c r="BT16" s="995"/>
      <c r="BU16" s="995"/>
      <c r="BV16" s="995"/>
      <c r="BW16" s="995"/>
      <c r="BX16" s="995"/>
      <c r="BY16" s="995"/>
      <c r="BZ16" s="995"/>
      <c r="CA16" s="995"/>
      <c r="CB16" s="995"/>
      <c r="CC16" s="995"/>
      <c r="CD16" s="995"/>
      <c r="CE16" s="995"/>
      <c r="CF16" s="995"/>
      <c r="CG16" s="1010"/>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92"/>
    </row>
    <row r="17" spans="1:131" s="93" customFormat="1" ht="26.25" customHeight="1" x14ac:dyDescent="0.15">
      <c r="A17" s="96">
        <v>11</v>
      </c>
      <c r="B17" s="1024"/>
      <c r="C17" s="1025"/>
      <c r="D17" s="1025"/>
      <c r="E17" s="1025"/>
      <c r="F17" s="1025"/>
      <c r="G17" s="1025"/>
      <c r="H17" s="1025"/>
      <c r="I17" s="1025"/>
      <c r="J17" s="1025"/>
      <c r="K17" s="1025"/>
      <c r="L17" s="1025"/>
      <c r="M17" s="1025"/>
      <c r="N17" s="1025"/>
      <c r="O17" s="1025"/>
      <c r="P17" s="1026"/>
      <c r="Q17" s="1032"/>
      <c r="R17" s="1033"/>
      <c r="S17" s="1033"/>
      <c r="T17" s="1033"/>
      <c r="U17" s="1033"/>
      <c r="V17" s="1033"/>
      <c r="W17" s="1033"/>
      <c r="X17" s="1033"/>
      <c r="Y17" s="1033"/>
      <c r="Z17" s="1033"/>
      <c r="AA17" s="1033"/>
      <c r="AB17" s="1033"/>
      <c r="AC17" s="1033"/>
      <c r="AD17" s="1033"/>
      <c r="AE17" s="1034"/>
      <c r="AF17" s="1029"/>
      <c r="AG17" s="1030"/>
      <c r="AH17" s="1030"/>
      <c r="AI17" s="1030"/>
      <c r="AJ17" s="1031"/>
      <c r="AK17" s="1074"/>
      <c r="AL17" s="1075"/>
      <c r="AM17" s="1075"/>
      <c r="AN17" s="1075"/>
      <c r="AO17" s="1075"/>
      <c r="AP17" s="1075"/>
      <c r="AQ17" s="1075"/>
      <c r="AR17" s="1075"/>
      <c r="AS17" s="1075"/>
      <c r="AT17" s="1075"/>
      <c r="AU17" s="1076"/>
      <c r="AV17" s="1076"/>
      <c r="AW17" s="1076"/>
      <c r="AX17" s="1076"/>
      <c r="AY17" s="1077"/>
      <c r="AZ17" s="108"/>
      <c r="BA17" s="108"/>
      <c r="BB17" s="108"/>
      <c r="BC17" s="108"/>
      <c r="BD17" s="108"/>
      <c r="BE17" s="91"/>
      <c r="BF17" s="91"/>
      <c r="BG17" s="91"/>
      <c r="BH17" s="91"/>
      <c r="BI17" s="91"/>
      <c r="BJ17" s="91"/>
      <c r="BK17" s="91"/>
      <c r="BL17" s="91"/>
      <c r="BM17" s="91"/>
      <c r="BN17" s="91"/>
      <c r="BO17" s="91"/>
      <c r="BP17" s="91"/>
      <c r="BQ17" s="96">
        <v>11</v>
      </c>
      <c r="BR17" s="97"/>
      <c r="BS17" s="994"/>
      <c r="BT17" s="995"/>
      <c r="BU17" s="995"/>
      <c r="BV17" s="995"/>
      <c r="BW17" s="995"/>
      <c r="BX17" s="995"/>
      <c r="BY17" s="995"/>
      <c r="BZ17" s="995"/>
      <c r="CA17" s="995"/>
      <c r="CB17" s="995"/>
      <c r="CC17" s="995"/>
      <c r="CD17" s="995"/>
      <c r="CE17" s="995"/>
      <c r="CF17" s="995"/>
      <c r="CG17" s="1010"/>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92"/>
    </row>
    <row r="18" spans="1:131" s="93" customFormat="1" ht="26.25" customHeight="1" x14ac:dyDescent="0.15">
      <c r="A18" s="96">
        <v>12</v>
      </c>
      <c r="B18" s="1024"/>
      <c r="C18" s="1025"/>
      <c r="D18" s="1025"/>
      <c r="E18" s="1025"/>
      <c r="F18" s="1025"/>
      <c r="G18" s="1025"/>
      <c r="H18" s="1025"/>
      <c r="I18" s="1025"/>
      <c r="J18" s="1025"/>
      <c r="K18" s="1025"/>
      <c r="L18" s="1025"/>
      <c r="M18" s="1025"/>
      <c r="N18" s="1025"/>
      <c r="O18" s="1025"/>
      <c r="P18" s="1026"/>
      <c r="Q18" s="1032"/>
      <c r="R18" s="1033"/>
      <c r="S18" s="1033"/>
      <c r="T18" s="1033"/>
      <c r="U18" s="1033"/>
      <c r="V18" s="1033"/>
      <c r="W18" s="1033"/>
      <c r="X18" s="1033"/>
      <c r="Y18" s="1033"/>
      <c r="Z18" s="1033"/>
      <c r="AA18" s="1033"/>
      <c r="AB18" s="1033"/>
      <c r="AC18" s="1033"/>
      <c r="AD18" s="1033"/>
      <c r="AE18" s="1034"/>
      <c r="AF18" s="1029"/>
      <c r="AG18" s="1030"/>
      <c r="AH18" s="1030"/>
      <c r="AI18" s="1030"/>
      <c r="AJ18" s="1031"/>
      <c r="AK18" s="1074"/>
      <c r="AL18" s="1075"/>
      <c r="AM18" s="1075"/>
      <c r="AN18" s="1075"/>
      <c r="AO18" s="1075"/>
      <c r="AP18" s="1075"/>
      <c r="AQ18" s="1075"/>
      <c r="AR18" s="1075"/>
      <c r="AS18" s="1075"/>
      <c r="AT18" s="1075"/>
      <c r="AU18" s="1076"/>
      <c r="AV18" s="1076"/>
      <c r="AW18" s="1076"/>
      <c r="AX18" s="1076"/>
      <c r="AY18" s="1077"/>
      <c r="AZ18" s="108"/>
      <c r="BA18" s="108"/>
      <c r="BB18" s="108"/>
      <c r="BC18" s="108"/>
      <c r="BD18" s="108"/>
      <c r="BE18" s="91"/>
      <c r="BF18" s="91"/>
      <c r="BG18" s="91"/>
      <c r="BH18" s="91"/>
      <c r="BI18" s="91"/>
      <c r="BJ18" s="91"/>
      <c r="BK18" s="91"/>
      <c r="BL18" s="91"/>
      <c r="BM18" s="91"/>
      <c r="BN18" s="91"/>
      <c r="BO18" s="91"/>
      <c r="BP18" s="91"/>
      <c r="BQ18" s="96">
        <v>12</v>
      </c>
      <c r="BR18" s="97"/>
      <c r="BS18" s="994"/>
      <c r="BT18" s="995"/>
      <c r="BU18" s="995"/>
      <c r="BV18" s="995"/>
      <c r="BW18" s="995"/>
      <c r="BX18" s="995"/>
      <c r="BY18" s="995"/>
      <c r="BZ18" s="995"/>
      <c r="CA18" s="995"/>
      <c r="CB18" s="995"/>
      <c r="CC18" s="995"/>
      <c r="CD18" s="995"/>
      <c r="CE18" s="995"/>
      <c r="CF18" s="995"/>
      <c r="CG18" s="1010"/>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92"/>
    </row>
    <row r="19" spans="1:131" s="93" customFormat="1" ht="26.25" customHeight="1" x14ac:dyDescent="0.15">
      <c r="A19" s="96">
        <v>13</v>
      </c>
      <c r="B19" s="1024"/>
      <c r="C19" s="1025"/>
      <c r="D19" s="1025"/>
      <c r="E19" s="1025"/>
      <c r="F19" s="1025"/>
      <c r="G19" s="1025"/>
      <c r="H19" s="1025"/>
      <c r="I19" s="1025"/>
      <c r="J19" s="1025"/>
      <c r="K19" s="1025"/>
      <c r="L19" s="1025"/>
      <c r="M19" s="1025"/>
      <c r="N19" s="1025"/>
      <c r="O19" s="1025"/>
      <c r="P19" s="1026"/>
      <c r="Q19" s="1032"/>
      <c r="R19" s="1033"/>
      <c r="S19" s="1033"/>
      <c r="T19" s="1033"/>
      <c r="U19" s="1033"/>
      <c r="V19" s="1033"/>
      <c r="W19" s="1033"/>
      <c r="X19" s="1033"/>
      <c r="Y19" s="1033"/>
      <c r="Z19" s="1033"/>
      <c r="AA19" s="1033"/>
      <c r="AB19" s="1033"/>
      <c r="AC19" s="1033"/>
      <c r="AD19" s="1033"/>
      <c r="AE19" s="1034"/>
      <c r="AF19" s="1029"/>
      <c r="AG19" s="1030"/>
      <c r="AH19" s="1030"/>
      <c r="AI19" s="1030"/>
      <c r="AJ19" s="1031"/>
      <c r="AK19" s="1074"/>
      <c r="AL19" s="1075"/>
      <c r="AM19" s="1075"/>
      <c r="AN19" s="1075"/>
      <c r="AO19" s="1075"/>
      <c r="AP19" s="1075"/>
      <c r="AQ19" s="1075"/>
      <c r="AR19" s="1075"/>
      <c r="AS19" s="1075"/>
      <c r="AT19" s="1075"/>
      <c r="AU19" s="1076"/>
      <c r="AV19" s="1076"/>
      <c r="AW19" s="1076"/>
      <c r="AX19" s="1076"/>
      <c r="AY19" s="1077"/>
      <c r="AZ19" s="108"/>
      <c r="BA19" s="108"/>
      <c r="BB19" s="108"/>
      <c r="BC19" s="108"/>
      <c r="BD19" s="108"/>
      <c r="BE19" s="91"/>
      <c r="BF19" s="91"/>
      <c r="BG19" s="91"/>
      <c r="BH19" s="91"/>
      <c r="BI19" s="91"/>
      <c r="BJ19" s="91"/>
      <c r="BK19" s="91"/>
      <c r="BL19" s="91"/>
      <c r="BM19" s="91"/>
      <c r="BN19" s="91"/>
      <c r="BO19" s="91"/>
      <c r="BP19" s="91"/>
      <c r="BQ19" s="96">
        <v>13</v>
      </c>
      <c r="BR19" s="97"/>
      <c r="BS19" s="994"/>
      <c r="BT19" s="995"/>
      <c r="BU19" s="995"/>
      <c r="BV19" s="995"/>
      <c r="BW19" s="995"/>
      <c r="BX19" s="995"/>
      <c r="BY19" s="995"/>
      <c r="BZ19" s="995"/>
      <c r="CA19" s="995"/>
      <c r="CB19" s="995"/>
      <c r="CC19" s="995"/>
      <c r="CD19" s="995"/>
      <c r="CE19" s="995"/>
      <c r="CF19" s="995"/>
      <c r="CG19" s="1010"/>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92"/>
    </row>
    <row r="20" spans="1:131" s="93" customFormat="1" ht="26.25" customHeight="1" x14ac:dyDescent="0.15">
      <c r="A20" s="96">
        <v>14</v>
      </c>
      <c r="B20" s="1024"/>
      <c r="C20" s="1025"/>
      <c r="D20" s="1025"/>
      <c r="E20" s="1025"/>
      <c r="F20" s="1025"/>
      <c r="G20" s="1025"/>
      <c r="H20" s="1025"/>
      <c r="I20" s="1025"/>
      <c r="J20" s="1025"/>
      <c r="K20" s="1025"/>
      <c r="L20" s="1025"/>
      <c r="M20" s="1025"/>
      <c r="N20" s="1025"/>
      <c r="O20" s="1025"/>
      <c r="P20" s="1026"/>
      <c r="Q20" s="1032"/>
      <c r="R20" s="1033"/>
      <c r="S20" s="1033"/>
      <c r="T20" s="1033"/>
      <c r="U20" s="1033"/>
      <c r="V20" s="1033"/>
      <c r="W20" s="1033"/>
      <c r="X20" s="1033"/>
      <c r="Y20" s="1033"/>
      <c r="Z20" s="1033"/>
      <c r="AA20" s="1033"/>
      <c r="AB20" s="1033"/>
      <c r="AC20" s="1033"/>
      <c r="AD20" s="1033"/>
      <c r="AE20" s="1034"/>
      <c r="AF20" s="1029"/>
      <c r="AG20" s="1030"/>
      <c r="AH20" s="1030"/>
      <c r="AI20" s="1030"/>
      <c r="AJ20" s="1031"/>
      <c r="AK20" s="1074"/>
      <c r="AL20" s="1075"/>
      <c r="AM20" s="1075"/>
      <c r="AN20" s="1075"/>
      <c r="AO20" s="1075"/>
      <c r="AP20" s="1075"/>
      <c r="AQ20" s="1075"/>
      <c r="AR20" s="1075"/>
      <c r="AS20" s="1075"/>
      <c r="AT20" s="1075"/>
      <c r="AU20" s="1076"/>
      <c r="AV20" s="1076"/>
      <c r="AW20" s="1076"/>
      <c r="AX20" s="1076"/>
      <c r="AY20" s="1077"/>
      <c r="AZ20" s="108"/>
      <c r="BA20" s="108"/>
      <c r="BB20" s="108"/>
      <c r="BC20" s="108"/>
      <c r="BD20" s="108"/>
      <c r="BE20" s="91"/>
      <c r="BF20" s="91"/>
      <c r="BG20" s="91"/>
      <c r="BH20" s="91"/>
      <c r="BI20" s="91"/>
      <c r="BJ20" s="91"/>
      <c r="BK20" s="91"/>
      <c r="BL20" s="91"/>
      <c r="BM20" s="91"/>
      <c r="BN20" s="91"/>
      <c r="BO20" s="91"/>
      <c r="BP20" s="91"/>
      <c r="BQ20" s="96">
        <v>14</v>
      </c>
      <c r="BR20" s="97"/>
      <c r="BS20" s="994"/>
      <c r="BT20" s="995"/>
      <c r="BU20" s="995"/>
      <c r="BV20" s="995"/>
      <c r="BW20" s="995"/>
      <c r="BX20" s="995"/>
      <c r="BY20" s="995"/>
      <c r="BZ20" s="995"/>
      <c r="CA20" s="995"/>
      <c r="CB20" s="995"/>
      <c r="CC20" s="995"/>
      <c r="CD20" s="995"/>
      <c r="CE20" s="995"/>
      <c r="CF20" s="995"/>
      <c r="CG20" s="1010"/>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92"/>
    </row>
    <row r="21" spans="1:131" s="93" customFormat="1" ht="26.25" customHeight="1" thickBot="1" x14ac:dyDescent="0.2">
      <c r="A21" s="96">
        <v>15</v>
      </c>
      <c r="B21" s="1024"/>
      <c r="C21" s="1025"/>
      <c r="D21" s="1025"/>
      <c r="E21" s="1025"/>
      <c r="F21" s="1025"/>
      <c r="G21" s="1025"/>
      <c r="H21" s="1025"/>
      <c r="I21" s="1025"/>
      <c r="J21" s="1025"/>
      <c r="K21" s="1025"/>
      <c r="L21" s="1025"/>
      <c r="M21" s="1025"/>
      <c r="N21" s="1025"/>
      <c r="O21" s="1025"/>
      <c r="P21" s="1026"/>
      <c r="Q21" s="1032"/>
      <c r="R21" s="1033"/>
      <c r="S21" s="1033"/>
      <c r="T21" s="1033"/>
      <c r="U21" s="1033"/>
      <c r="V21" s="1033"/>
      <c r="W21" s="1033"/>
      <c r="X21" s="1033"/>
      <c r="Y21" s="1033"/>
      <c r="Z21" s="1033"/>
      <c r="AA21" s="1033"/>
      <c r="AB21" s="1033"/>
      <c r="AC21" s="1033"/>
      <c r="AD21" s="1033"/>
      <c r="AE21" s="1034"/>
      <c r="AF21" s="1029"/>
      <c r="AG21" s="1030"/>
      <c r="AH21" s="1030"/>
      <c r="AI21" s="1030"/>
      <c r="AJ21" s="1031"/>
      <c r="AK21" s="1074"/>
      <c r="AL21" s="1075"/>
      <c r="AM21" s="1075"/>
      <c r="AN21" s="1075"/>
      <c r="AO21" s="1075"/>
      <c r="AP21" s="1075"/>
      <c r="AQ21" s="1075"/>
      <c r="AR21" s="1075"/>
      <c r="AS21" s="1075"/>
      <c r="AT21" s="1075"/>
      <c r="AU21" s="1076"/>
      <c r="AV21" s="1076"/>
      <c r="AW21" s="1076"/>
      <c r="AX21" s="1076"/>
      <c r="AY21" s="1077"/>
      <c r="AZ21" s="108"/>
      <c r="BA21" s="108"/>
      <c r="BB21" s="108"/>
      <c r="BC21" s="108"/>
      <c r="BD21" s="108"/>
      <c r="BE21" s="91"/>
      <c r="BF21" s="91"/>
      <c r="BG21" s="91"/>
      <c r="BH21" s="91"/>
      <c r="BI21" s="91"/>
      <c r="BJ21" s="91"/>
      <c r="BK21" s="91"/>
      <c r="BL21" s="91"/>
      <c r="BM21" s="91"/>
      <c r="BN21" s="91"/>
      <c r="BO21" s="91"/>
      <c r="BP21" s="91"/>
      <c r="BQ21" s="96">
        <v>15</v>
      </c>
      <c r="BR21" s="97"/>
      <c r="BS21" s="994"/>
      <c r="BT21" s="995"/>
      <c r="BU21" s="995"/>
      <c r="BV21" s="995"/>
      <c r="BW21" s="995"/>
      <c r="BX21" s="995"/>
      <c r="BY21" s="995"/>
      <c r="BZ21" s="995"/>
      <c r="CA21" s="995"/>
      <c r="CB21" s="995"/>
      <c r="CC21" s="995"/>
      <c r="CD21" s="995"/>
      <c r="CE21" s="995"/>
      <c r="CF21" s="995"/>
      <c r="CG21" s="1010"/>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92"/>
    </row>
    <row r="22" spans="1:131" s="93" customFormat="1" ht="26.25" customHeight="1" x14ac:dyDescent="0.15">
      <c r="A22" s="96">
        <v>16</v>
      </c>
      <c r="B22" s="1024"/>
      <c r="C22" s="1025"/>
      <c r="D22" s="1025"/>
      <c r="E22" s="1025"/>
      <c r="F22" s="1025"/>
      <c r="G22" s="1025"/>
      <c r="H22" s="1025"/>
      <c r="I22" s="1025"/>
      <c r="J22" s="1025"/>
      <c r="K22" s="1025"/>
      <c r="L22" s="1025"/>
      <c r="M22" s="1025"/>
      <c r="N22" s="1025"/>
      <c r="O22" s="1025"/>
      <c r="P22" s="1026"/>
      <c r="Q22" s="1067"/>
      <c r="R22" s="1068"/>
      <c r="S22" s="1068"/>
      <c r="T22" s="1068"/>
      <c r="U22" s="1068"/>
      <c r="V22" s="1068"/>
      <c r="W22" s="1068"/>
      <c r="X22" s="1068"/>
      <c r="Y22" s="1068"/>
      <c r="Z22" s="1068"/>
      <c r="AA22" s="1068"/>
      <c r="AB22" s="1068"/>
      <c r="AC22" s="1068"/>
      <c r="AD22" s="1068"/>
      <c r="AE22" s="1069"/>
      <c r="AF22" s="1029"/>
      <c r="AG22" s="1030"/>
      <c r="AH22" s="1030"/>
      <c r="AI22" s="1030"/>
      <c r="AJ22" s="1031"/>
      <c r="AK22" s="1070"/>
      <c r="AL22" s="1071"/>
      <c r="AM22" s="1071"/>
      <c r="AN22" s="1071"/>
      <c r="AO22" s="1071"/>
      <c r="AP22" s="1071"/>
      <c r="AQ22" s="1071"/>
      <c r="AR22" s="1071"/>
      <c r="AS22" s="1071"/>
      <c r="AT22" s="1071"/>
      <c r="AU22" s="1072"/>
      <c r="AV22" s="1072"/>
      <c r="AW22" s="1072"/>
      <c r="AX22" s="1072"/>
      <c r="AY22" s="1073"/>
      <c r="AZ22" s="1022" t="s">
        <v>323</v>
      </c>
      <c r="BA22" s="1022"/>
      <c r="BB22" s="1022"/>
      <c r="BC22" s="1022"/>
      <c r="BD22" s="1023"/>
      <c r="BE22" s="91"/>
      <c r="BF22" s="91"/>
      <c r="BG22" s="91"/>
      <c r="BH22" s="91"/>
      <c r="BI22" s="91"/>
      <c r="BJ22" s="91"/>
      <c r="BK22" s="91"/>
      <c r="BL22" s="91"/>
      <c r="BM22" s="91"/>
      <c r="BN22" s="91"/>
      <c r="BO22" s="91"/>
      <c r="BP22" s="91"/>
      <c r="BQ22" s="96">
        <v>16</v>
      </c>
      <c r="BR22" s="97"/>
      <c r="BS22" s="994"/>
      <c r="BT22" s="995"/>
      <c r="BU22" s="995"/>
      <c r="BV22" s="995"/>
      <c r="BW22" s="995"/>
      <c r="BX22" s="995"/>
      <c r="BY22" s="995"/>
      <c r="BZ22" s="995"/>
      <c r="CA22" s="995"/>
      <c r="CB22" s="995"/>
      <c r="CC22" s="995"/>
      <c r="CD22" s="995"/>
      <c r="CE22" s="995"/>
      <c r="CF22" s="995"/>
      <c r="CG22" s="1010"/>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92"/>
    </row>
    <row r="23" spans="1:131" s="93" customFormat="1" ht="26.25" customHeight="1" thickBot="1" x14ac:dyDescent="0.2">
      <c r="A23" s="98" t="s">
        <v>324</v>
      </c>
      <c r="B23" s="931" t="s">
        <v>325</v>
      </c>
      <c r="C23" s="932"/>
      <c r="D23" s="932"/>
      <c r="E23" s="932"/>
      <c r="F23" s="932"/>
      <c r="G23" s="932"/>
      <c r="H23" s="932"/>
      <c r="I23" s="932"/>
      <c r="J23" s="932"/>
      <c r="K23" s="932"/>
      <c r="L23" s="932"/>
      <c r="M23" s="932"/>
      <c r="N23" s="932"/>
      <c r="O23" s="932"/>
      <c r="P23" s="942"/>
      <c r="Q23" s="1061">
        <v>13215</v>
      </c>
      <c r="R23" s="1055"/>
      <c r="S23" s="1055"/>
      <c r="T23" s="1055"/>
      <c r="U23" s="1055"/>
      <c r="V23" s="1055">
        <v>12713</v>
      </c>
      <c r="W23" s="1055"/>
      <c r="X23" s="1055"/>
      <c r="Y23" s="1055"/>
      <c r="Z23" s="1055"/>
      <c r="AA23" s="1055">
        <v>502</v>
      </c>
      <c r="AB23" s="1055"/>
      <c r="AC23" s="1055"/>
      <c r="AD23" s="1055"/>
      <c r="AE23" s="1062"/>
      <c r="AF23" s="1063">
        <v>469</v>
      </c>
      <c r="AG23" s="1055"/>
      <c r="AH23" s="1055"/>
      <c r="AI23" s="1055"/>
      <c r="AJ23" s="1064"/>
      <c r="AK23" s="1065"/>
      <c r="AL23" s="1066"/>
      <c r="AM23" s="1066"/>
      <c r="AN23" s="1066"/>
      <c r="AO23" s="1066"/>
      <c r="AP23" s="1055">
        <v>10930</v>
      </c>
      <c r="AQ23" s="1055"/>
      <c r="AR23" s="1055"/>
      <c r="AS23" s="1055"/>
      <c r="AT23" s="1055"/>
      <c r="AU23" s="1056"/>
      <c r="AV23" s="1056"/>
      <c r="AW23" s="1056"/>
      <c r="AX23" s="1056"/>
      <c r="AY23" s="1057"/>
      <c r="AZ23" s="1058" t="s">
        <v>64</v>
      </c>
      <c r="BA23" s="1059"/>
      <c r="BB23" s="1059"/>
      <c r="BC23" s="1059"/>
      <c r="BD23" s="1060"/>
      <c r="BE23" s="91"/>
      <c r="BF23" s="91"/>
      <c r="BG23" s="91"/>
      <c r="BH23" s="91"/>
      <c r="BI23" s="91"/>
      <c r="BJ23" s="91"/>
      <c r="BK23" s="91"/>
      <c r="BL23" s="91"/>
      <c r="BM23" s="91"/>
      <c r="BN23" s="91"/>
      <c r="BO23" s="91"/>
      <c r="BP23" s="91"/>
      <c r="BQ23" s="96">
        <v>17</v>
      </c>
      <c r="BR23" s="97"/>
      <c r="BS23" s="994"/>
      <c r="BT23" s="995"/>
      <c r="BU23" s="995"/>
      <c r="BV23" s="995"/>
      <c r="BW23" s="995"/>
      <c r="BX23" s="995"/>
      <c r="BY23" s="995"/>
      <c r="BZ23" s="995"/>
      <c r="CA23" s="995"/>
      <c r="CB23" s="995"/>
      <c r="CC23" s="995"/>
      <c r="CD23" s="995"/>
      <c r="CE23" s="995"/>
      <c r="CF23" s="995"/>
      <c r="CG23" s="1010"/>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92"/>
    </row>
    <row r="24" spans="1:131" s="93" customFormat="1" ht="26.25" customHeight="1" x14ac:dyDescent="0.15">
      <c r="A24" s="1054" t="s">
        <v>326</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08"/>
      <c r="BA24" s="108"/>
      <c r="BB24" s="108"/>
      <c r="BC24" s="108"/>
      <c r="BD24" s="108"/>
      <c r="BE24" s="91"/>
      <c r="BF24" s="91"/>
      <c r="BG24" s="91"/>
      <c r="BH24" s="91"/>
      <c r="BI24" s="91"/>
      <c r="BJ24" s="91"/>
      <c r="BK24" s="91"/>
      <c r="BL24" s="91"/>
      <c r="BM24" s="91"/>
      <c r="BN24" s="91"/>
      <c r="BO24" s="91"/>
      <c r="BP24" s="91"/>
      <c r="BQ24" s="96">
        <v>18</v>
      </c>
      <c r="BR24" s="97"/>
      <c r="BS24" s="994"/>
      <c r="BT24" s="995"/>
      <c r="BU24" s="995"/>
      <c r="BV24" s="995"/>
      <c r="BW24" s="995"/>
      <c r="BX24" s="995"/>
      <c r="BY24" s="995"/>
      <c r="BZ24" s="995"/>
      <c r="CA24" s="995"/>
      <c r="CB24" s="995"/>
      <c r="CC24" s="995"/>
      <c r="CD24" s="995"/>
      <c r="CE24" s="995"/>
      <c r="CF24" s="995"/>
      <c r="CG24" s="1010"/>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92"/>
    </row>
    <row r="25" spans="1:131" ht="26.25" customHeight="1" thickBot="1" x14ac:dyDescent="0.2">
      <c r="A25" s="1053" t="s">
        <v>327</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08"/>
      <c r="BK25" s="108"/>
      <c r="BL25" s="108"/>
      <c r="BM25" s="108"/>
      <c r="BN25" s="108"/>
      <c r="BO25" s="99"/>
      <c r="BP25" s="99"/>
      <c r="BQ25" s="96">
        <v>19</v>
      </c>
      <c r="BR25" s="97"/>
      <c r="BS25" s="994"/>
      <c r="BT25" s="995"/>
      <c r="BU25" s="995"/>
      <c r="BV25" s="995"/>
      <c r="BW25" s="995"/>
      <c r="BX25" s="995"/>
      <c r="BY25" s="995"/>
      <c r="BZ25" s="995"/>
      <c r="CA25" s="995"/>
      <c r="CB25" s="995"/>
      <c r="CC25" s="995"/>
      <c r="CD25" s="995"/>
      <c r="CE25" s="995"/>
      <c r="CF25" s="995"/>
      <c r="CG25" s="1010"/>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89"/>
    </row>
    <row r="26" spans="1:131" ht="26.25" customHeight="1" x14ac:dyDescent="0.15">
      <c r="A26" s="997" t="s">
        <v>303</v>
      </c>
      <c r="B26" s="998"/>
      <c r="C26" s="998"/>
      <c r="D26" s="998"/>
      <c r="E26" s="998"/>
      <c r="F26" s="998"/>
      <c r="G26" s="998"/>
      <c r="H26" s="998"/>
      <c r="I26" s="998"/>
      <c r="J26" s="998"/>
      <c r="K26" s="998"/>
      <c r="L26" s="998"/>
      <c r="M26" s="998"/>
      <c r="N26" s="998"/>
      <c r="O26" s="998"/>
      <c r="P26" s="999"/>
      <c r="Q26" s="983" t="s">
        <v>328</v>
      </c>
      <c r="R26" s="984"/>
      <c r="S26" s="984"/>
      <c r="T26" s="984"/>
      <c r="U26" s="985"/>
      <c r="V26" s="983" t="s">
        <v>329</v>
      </c>
      <c r="W26" s="984"/>
      <c r="X26" s="984"/>
      <c r="Y26" s="984"/>
      <c r="Z26" s="985"/>
      <c r="AA26" s="983" t="s">
        <v>330</v>
      </c>
      <c r="AB26" s="984"/>
      <c r="AC26" s="984"/>
      <c r="AD26" s="984"/>
      <c r="AE26" s="984"/>
      <c r="AF26" s="1049" t="s">
        <v>331</v>
      </c>
      <c r="AG26" s="1004"/>
      <c r="AH26" s="1004"/>
      <c r="AI26" s="1004"/>
      <c r="AJ26" s="1050"/>
      <c r="AK26" s="984" t="s">
        <v>332</v>
      </c>
      <c r="AL26" s="984"/>
      <c r="AM26" s="984"/>
      <c r="AN26" s="984"/>
      <c r="AO26" s="985"/>
      <c r="AP26" s="983" t="s">
        <v>333</v>
      </c>
      <c r="AQ26" s="984"/>
      <c r="AR26" s="984"/>
      <c r="AS26" s="984"/>
      <c r="AT26" s="985"/>
      <c r="AU26" s="983" t="s">
        <v>334</v>
      </c>
      <c r="AV26" s="984"/>
      <c r="AW26" s="984"/>
      <c r="AX26" s="984"/>
      <c r="AY26" s="985"/>
      <c r="AZ26" s="983" t="s">
        <v>335</v>
      </c>
      <c r="BA26" s="984"/>
      <c r="BB26" s="984"/>
      <c r="BC26" s="984"/>
      <c r="BD26" s="985"/>
      <c r="BE26" s="983" t="s">
        <v>310</v>
      </c>
      <c r="BF26" s="984"/>
      <c r="BG26" s="984"/>
      <c r="BH26" s="984"/>
      <c r="BI26" s="989"/>
      <c r="BJ26" s="108"/>
      <c r="BK26" s="108"/>
      <c r="BL26" s="108"/>
      <c r="BM26" s="108"/>
      <c r="BN26" s="108"/>
      <c r="BO26" s="99"/>
      <c r="BP26" s="99"/>
      <c r="BQ26" s="96">
        <v>20</v>
      </c>
      <c r="BR26" s="97"/>
      <c r="BS26" s="994"/>
      <c r="BT26" s="995"/>
      <c r="BU26" s="995"/>
      <c r="BV26" s="995"/>
      <c r="BW26" s="995"/>
      <c r="BX26" s="995"/>
      <c r="BY26" s="995"/>
      <c r="BZ26" s="995"/>
      <c r="CA26" s="995"/>
      <c r="CB26" s="995"/>
      <c r="CC26" s="995"/>
      <c r="CD26" s="995"/>
      <c r="CE26" s="995"/>
      <c r="CF26" s="995"/>
      <c r="CG26" s="1010"/>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89"/>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986"/>
      <c r="R27" s="987"/>
      <c r="S27" s="987"/>
      <c r="T27" s="987"/>
      <c r="U27" s="988"/>
      <c r="V27" s="986"/>
      <c r="W27" s="987"/>
      <c r="X27" s="987"/>
      <c r="Y27" s="987"/>
      <c r="Z27" s="988"/>
      <c r="AA27" s="986"/>
      <c r="AB27" s="987"/>
      <c r="AC27" s="987"/>
      <c r="AD27" s="987"/>
      <c r="AE27" s="987"/>
      <c r="AF27" s="1051"/>
      <c r="AG27" s="1007"/>
      <c r="AH27" s="1007"/>
      <c r="AI27" s="1007"/>
      <c r="AJ27" s="1052"/>
      <c r="AK27" s="987"/>
      <c r="AL27" s="987"/>
      <c r="AM27" s="987"/>
      <c r="AN27" s="987"/>
      <c r="AO27" s="988"/>
      <c r="AP27" s="986"/>
      <c r="AQ27" s="987"/>
      <c r="AR27" s="987"/>
      <c r="AS27" s="987"/>
      <c r="AT27" s="988"/>
      <c r="AU27" s="986"/>
      <c r="AV27" s="987"/>
      <c r="AW27" s="987"/>
      <c r="AX27" s="987"/>
      <c r="AY27" s="988"/>
      <c r="AZ27" s="986"/>
      <c r="BA27" s="987"/>
      <c r="BB27" s="987"/>
      <c r="BC27" s="987"/>
      <c r="BD27" s="988"/>
      <c r="BE27" s="986"/>
      <c r="BF27" s="987"/>
      <c r="BG27" s="987"/>
      <c r="BH27" s="987"/>
      <c r="BI27" s="990"/>
      <c r="BJ27" s="108"/>
      <c r="BK27" s="108"/>
      <c r="BL27" s="108"/>
      <c r="BM27" s="108"/>
      <c r="BN27" s="108"/>
      <c r="BO27" s="99"/>
      <c r="BP27" s="99"/>
      <c r="BQ27" s="96">
        <v>21</v>
      </c>
      <c r="BR27" s="97"/>
      <c r="BS27" s="994"/>
      <c r="BT27" s="995"/>
      <c r="BU27" s="995"/>
      <c r="BV27" s="995"/>
      <c r="BW27" s="995"/>
      <c r="BX27" s="995"/>
      <c r="BY27" s="995"/>
      <c r="BZ27" s="995"/>
      <c r="CA27" s="995"/>
      <c r="CB27" s="995"/>
      <c r="CC27" s="995"/>
      <c r="CD27" s="995"/>
      <c r="CE27" s="995"/>
      <c r="CF27" s="995"/>
      <c r="CG27" s="1010"/>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89"/>
    </row>
    <row r="28" spans="1:131" ht="26.25" customHeight="1" thickTop="1" x14ac:dyDescent="0.15">
      <c r="A28" s="100">
        <v>1</v>
      </c>
      <c r="B28" s="1038" t="s">
        <v>336</v>
      </c>
      <c r="C28" s="1039"/>
      <c r="D28" s="1039"/>
      <c r="E28" s="1039"/>
      <c r="F28" s="1039"/>
      <c r="G28" s="1039"/>
      <c r="H28" s="1039"/>
      <c r="I28" s="1039"/>
      <c r="J28" s="1039"/>
      <c r="K28" s="1039"/>
      <c r="L28" s="1039"/>
      <c r="M28" s="1039"/>
      <c r="N28" s="1039"/>
      <c r="O28" s="1039"/>
      <c r="P28" s="1040"/>
      <c r="Q28" s="1041">
        <v>2005</v>
      </c>
      <c r="R28" s="1042"/>
      <c r="S28" s="1042"/>
      <c r="T28" s="1042"/>
      <c r="U28" s="1042"/>
      <c r="V28" s="1042">
        <v>1985</v>
      </c>
      <c r="W28" s="1042"/>
      <c r="X28" s="1042"/>
      <c r="Y28" s="1042"/>
      <c r="Z28" s="1042"/>
      <c r="AA28" s="1042">
        <v>20</v>
      </c>
      <c r="AB28" s="1042"/>
      <c r="AC28" s="1042"/>
      <c r="AD28" s="1042"/>
      <c r="AE28" s="1043"/>
      <c r="AF28" s="1044">
        <v>20</v>
      </c>
      <c r="AG28" s="1042"/>
      <c r="AH28" s="1042"/>
      <c r="AI28" s="1042"/>
      <c r="AJ28" s="1045"/>
      <c r="AK28" s="1046">
        <v>202</v>
      </c>
      <c r="AL28" s="1047"/>
      <c r="AM28" s="1047"/>
      <c r="AN28" s="1047"/>
      <c r="AO28" s="1047"/>
      <c r="AP28" s="1047" t="s">
        <v>337</v>
      </c>
      <c r="AQ28" s="1047"/>
      <c r="AR28" s="1047"/>
      <c r="AS28" s="1047"/>
      <c r="AT28" s="1047"/>
      <c r="AU28" s="1047" t="s">
        <v>337</v>
      </c>
      <c r="AV28" s="1047"/>
      <c r="AW28" s="1047"/>
      <c r="AX28" s="1047"/>
      <c r="AY28" s="1047"/>
      <c r="AZ28" s="1048" t="s">
        <v>337</v>
      </c>
      <c r="BA28" s="1048"/>
      <c r="BB28" s="1048"/>
      <c r="BC28" s="1048"/>
      <c r="BD28" s="1048"/>
      <c r="BE28" s="1036"/>
      <c r="BF28" s="1036"/>
      <c r="BG28" s="1036"/>
      <c r="BH28" s="1036"/>
      <c r="BI28" s="1037"/>
      <c r="BJ28" s="108"/>
      <c r="BK28" s="108"/>
      <c r="BL28" s="108"/>
      <c r="BM28" s="108"/>
      <c r="BN28" s="108"/>
      <c r="BO28" s="99"/>
      <c r="BP28" s="99"/>
      <c r="BQ28" s="96">
        <v>22</v>
      </c>
      <c r="BR28" s="97"/>
      <c r="BS28" s="994"/>
      <c r="BT28" s="995"/>
      <c r="BU28" s="995"/>
      <c r="BV28" s="995"/>
      <c r="BW28" s="995"/>
      <c r="BX28" s="995"/>
      <c r="BY28" s="995"/>
      <c r="BZ28" s="995"/>
      <c r="CA28" s="995"/>
      <c r="CB28" s="995"/>
      <c r="CC28" s="995"/>
      <c r="CD28" s="995"/>
      <c r="CE28" s="995"/>
      <c r="CF28" s="995"/>
      <c r="CG28" s="1010"/>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89"/>
    </row>
    <row r="29" spans="1:131" ht="26.25" customHeight="1" x14ac:dyDescent="0.15">
      <c r="A29" s="100">
        <v>2</v>
      </c>
      <c r="B29" s="1024" t="s">
        <v>338</v>
      </c>
      <c r="C29" s="1025"/>
      <c r="D29" s="1025"/>
      <c r="E29" s="1025"/>
      <c r="F29" s="1025"/>
      <c r="G29" s="1025"/>
      <c r="H29" s="1025"/>
      <c r="I29" s="1025"/>
      <c r="J29" s="1025"/>
      <c r="K29" s="1025"/>
      <c r="L29" s="1025"/>
      <c r="M29" s="1025"/>
      <c r="N29" s="1025"/>
      <c r="O29" s="1025"/>
      <c r="P29" s="1026"/>
      <c r="Q29" s="1032">
        <v>2809</v>
      </c>
      <c r="R29" s="1033"/>
      <c r="S29" s="1033"/>
      <c r="T29" s="1033"/>
      <c r="U29" s="1033"/>
      <c r="V29" s="1033">
        <v>2704</v>
      </c>
      <c r="W29" s="1033"/>
      <c r="X29" s="1033"/>
      <c r="Y29" s="1033"/>
      <c r="Z29" s="1033"/>
      <c r="AA29" s="1033">
        <v>105</v>
      </c>
      <c r="AB29" s="1033"/>
      <c r="AC29" s="1033"/>
      <c r="AD29" s="1033"/>
      <c r="AE29" s="1034"/>
      <c r="AF29" s="1029">
        <v>105</v>
      </c>
      <c r="AG29" s="1030"/>
      <c r="AH29" s="1030"/>
      <c r="AI29" s="1030"/>
      <c r="AJ29" s="1031"/>
      <c r="AK29" s="974">
        <v>458</v>
      </c>
      <c r="AL29" s="965"/>
      <c r="AM29" s="965"/>
      <c r="AN29" s="965"/>
      <c r="AO29" s="965"/>
      <c r="AP29" s="965" t="s">
        <v>337</v>
      </c>
      <c r="AQ29" s="965"/>
      <c r="AR29" s="965"/>
      <c r="AS29" s="965"/>
      <c r="AT29" s="965"/>
      <c r="AU29" s="965" t="s">
        <v>337</v>
      </c>
      <c r="AV29" s="965"/>
      <c r="AW29" s="965"/>
      <c r="AX29" s="965"/>
      <c r="AY29" s="965"/>
      <c r="AZ29" s="1035" t="s">
        <v>337</v>
      </c>
      <c r="BA29" s="1035"/>
      <c r="BB29" s="1035"/>
      <c r="BC29" s="1035"/>
      <c r="BD29" s="1035"/>
      <c r="BE29" s="966"/>
      <c r="BF29" s="966"/>
      <c r="BG29" s="966"/>
      <c r="BH29" s="966"/>
      <c r="BI29" s="967"/>
      <c r="BJ29" s="108"/>
      <c r="BK29" s="108"/>
      <c r="BL29" s="108"/>
      <c r="BM29" s="108"/>
      <c r="BN29" s="108"/>
      <c r="BO29" s="99"/>
      <c r="BP29" s="99"/>
      <c r="BQ29" s="96">
        <v>23</v>
      </c>
      <c r="BR29" s="97"/>
      <c r="BS29" s="994"/>
      <c r="BT29" s="995"/>
      <c r="BU29" s="995"/>
      <c r="BV29" s="995"/>
      <c r="BW29" s="995"/>
      <c r="BX29" s="995"/>
      <c r="BY29" s="995"/>
      <c r="BZ29" s="995"/>
      <c r="CA29" s="995"/>
      <c r="CB29" s="995"/>
      <c r="CC29" s="995"/>
      <c r="CD29" s="995"/>
      <c r="CE29" s="995"/>
      <c r="CF29" s="995"/>
      <c r="CG29" s="1010"/>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89"/>
    </row>
    <row r="30" spans="1:131" ht="26.25" customHeight="1" x14ac:dyDescent="0.15">
      <c r="A30" s="100">
        <v>3</v>
      </c>
      <c r="B30" s="1024" t="s">
        <v>339</v>
      </c>
      <c r="C30" s="1025"/>
      <c r="D30" s="1025"/>
      <c r="E30" s="1025"/>
      <c r="F30" s="1025"/>
      <c r="G30" s="1025"/>
      <c r="H30" s="1025"/>
      <c r="I30" s="1025"/>
      <c r="J30" s="1025"/>
      <c r="K30" s="1025"/>
      <c r="L30" s="1025"/>
      <c r="M30" s="1025"/>
      <c r="N30" s="1025"/>
      <c r="O30" s="1025"/>
      <c r="P30" s="1026"/>
      <c r="Q30" s="1032">
        <v>220</v>
      </c>
      <c r="R30" s="1033"/>
      <c r="S30" s="1033"/>
      <c r="T30" s="1033"/>
      <c r="U30" s="1033"/>
      <c r="V30" s="1033">
        <v>215</v>
      </c>
      <c r="W30" s="1033"/>
      <c r="X30" s="1033"/>
      <c r="Y30" s="1033"/>
      <c r="Z30" s="1033"/>
      <c r="AA30" s="1033">
        <v>5</v>
      </c>
      <c r="AB30" s="1033"/>
      <c r="AC30" s="1033"/>
      <c r="AD30" s="1033"/>
      <c r="AE30" s="1034"/>
      <c r="AF30" s="1029">
        <v>5</v>
      </c>
      <c r="AG30" s="1030"/>
      <c r="AH30" s="1030"/>
      <c r="AI30" s="1030"/>
      <c r="AJ30" s="1031"/>
      <c r="AK30" s="974">
        <v>75</v>
      </c>
      <c r="AL30" s="965"/>
      <c r="AM30" s="965"/>
      <c r="AN30" s="965"/>
      <c r="AO30" s="965"/>
      <c r="AP30" s="965" t="s">
        <v>337</v>
      </c>
      <c r="AQ30" s="965"/>
      <c r="AR30" s="965"/>
      <c r="AS30" s="965"/>
      <c r="AT30" s="965"/>
      <c r="AU30" s="965" t="s">
        <v>337</v>
      </c>
      <c r="AV30" s="965"/>
      <c r="AW30" s="965"/>
      <c r="AX30" s="965"/>
      <c r="AY30" s="965"/>
      <c r="AZ30" s="1035" t="s">
        <v>337</v>
      </c>
      <c r="BA30" s="1035"/>
      <c r="BB30" s="1035"/>
      <c r="BC30" s="1035"/>
      <c r="BD30" s="1035"/>
      <c r="BE30" s="966"/>
      <c r="BF30" s="966"/>
      <c r="BG30" s="966"/>
      <c r="BH30" s="966"/>
      <c r="BI30" s="967"/>
      <c r="BJ30" s="108"/>
      <c r="BK30" s="108"/>
      <c r="BL30" s="108"/>
      <c r="BM30" s="108"/>
      <c r="BN30" s="108"/>
      <c r="BO30" s="99"/>
      <c r="BP30" s="99"/>
      <c r="BQ30" s="96">
        <v>24</v>
      </c>
      <c r="BR30" s="97"/>
      <c r="BS30" s="994"/>
      <c r="BT30" s="995"/>
      <c r="BU30" s="995"/>
      <c r="BV30" s="995"/>
      <c r="BW30" s="995"/>
      <c r="BX30" s="995"/>
      <c r="BY30" s="995"/>
      <c r="BZ30" s="995"/>
      <c r="CA30" s="995"/>
      <c r="CB30" s="995"/>
      <c r="CC30" s="995"/>
      <c r="CD30" s="995"/>
      <c r="CE30" s="995"/>
      <c r="CF30" s="995"/>
      <c r="CG30" s="1010"/>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89"/>
    </row>
    <row r="31" spans="1:131" ht="26.25" customHeight="1" x14ac:dyDescent="0.15">
      <c r="A31" s="100">
        <v>4</v>
      </c>
      <c r="B31" s="1024" t="s">
        <v>340</v>
      </c>
      <c r="C31" s="1025"/>
      <c r="D31" s="1025"/>
      <c r="E31" s="1025"/>
      <c r="F31" s="1025"/>
      <c r="G31" s="1025"/>
      <c r="H31" s="1025"/>
      <c r="I31" s="1025"/>
      <c r="J31" s="1025"/>
      <c r="K31" s="1025"/>
      <c r="L31" s="1025"/>
      <c r="M31" s="1025"/>
      <c r="N31" s="1025"/>
      <c r="O31" s="1025"/>
      <c r="P31" s="1026"/>
      <c r="Q31" s="1032">
        <v>25</v>
      </c>
      <c r="R31" s="1033"/>
      <c r="S31" s="1033"/>
      <c r="T31" s="1033"/>
      <c r="U31" s="1033"/>
      <c r="V31" s="1033">
        <v>24</v>
      </c>
      <c r="W31" s="1033"/>
      <c r="X31" s="1033"/>
      <c r="Y31" s="1033"/>
      <c r="Z31" s="1033"/>
      <c r="AA31" s="1033">
        <v>1</v>
      </c>
      <c r="AB31" s="1033"/>
      <c r="AC31" s="1033"/>
      <c r="AD31" s="1033"/>
      <c r="AE31" s="1034"/>
      <c r="AF31" s="1029">
        <v>1</v>
      </c>
      <c r="AG31" s="1030"/>
      <c r="AH31" s="1030"/>
      <c r="AI31" s="1030"/>
      <c r="AJ31" s="1031"/>
      <c r="AK31" s="974">
        <v>17</v>
      </c>
      <c r="AL31" s="965"/>
      <c r="AM31" s="965"/>
      <c r="AN31" s="965"/>
      <c r="AO31" s="965"/>
      <c r="AP31" s="965" t="s">
        <v>337</v>
      </c>
      <c r="AQ31" s="965"/>
      <c r="AR31" s="965"/>
      <c r="AS31" s="965"/>
      <c r="AT31" s="965"/>
      <c r="AU31" s="965" t="s">
        <v>337</v>
      </c>
      <c r="AV31" s="965"/>
      <c r="AW31" s="965"/>
      <c r="AX31" s="965"/>
      <c r="AY31" s="965"/>
      <c r="AZ31" s="1035" t="s">
        <v>337</v>
      </c>
      <c r="BA31" s="1035"/>
      <c r="BB31" s="1035"/>
      <c r="BC31" s="1035"/>
      <c r="BD31" s="1035"/>
      <c r="BE31" s="966"/>
      <c r="BF31" s="966"/>
      <c r="BG31" s="966"/>
      <c r="BH31" s="966"/>
      <c r="BI31" s="967"/>
      <c r="BJ31" s="108"/>
      <c r="BK31" s="108"/>
      <c r="BL31" s="108"/>
      <c r="BM31" s="108"/>
      <c r="BN31" s="108"/>
      <c r="BO31" s="99"/>
      <c r="BP31" s="99"/>
      <c r="BQ31" s="96">
        <v>25</v>
      </c>
      <c r="BR31" s="97"/>
      <c r="BS31" s="994"/>
      <c r="BT31" s="995"/>
      <c r="BU31" s="995"/>
      <c r="BV31" s="995"/>
      <c r="BW31" s="995"/>
      <c r="BX31" s="995"/>
      <c r="BY31" s="995"/>
      <c r="BZ31" s="995"/>
      <c r="CA31" s="995"/>
      <c r="CB31" s="995"/>
      <c r="CC31" s="995"/>
      <c r="CD31" s="995"/>
      <c r="CE31" s="995"/>
      <c r="CF31" s="995"/>
      <c r="CG31" s="1010"/>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89"/>
    </row>
    <row r="32" spans="1:131" ht="26.25" customHeight="1" x14ac:dyDescent="0.15">
      <c r="A32" s="100">
        <v>5</v>
      </c>
      <c r="B32" s="1024" t="s">
        <v>341</v>
      </c>
      <c r="C32" s="1025"/>
      <c r="D32" s="1025"/>
      <c r="E32" s="1025"/>
      <c r="F32" s="1025"/>
      <c r="G32" s="1025"/>
      <c r="H32" s="1025"/>
      <c r="I32" s="1025"/>
      <c r="J32" s="1025"/>
      <c r="K32" s="1025"/>
      <c r="L32" s="1025"/>
      <c r="M32" s="1025"/>
      <c r="N32" s="1025"/>
      <c r="O32" s="1025"/>
      <c r="P32" s="1026"/>
      <c r="Q32" s="1032">
        <v>489</v>
      </c>
      <c r="R32" s="1033"/>
      <c r="S32" s="1033"/>
      <c r="T32" s="1033"/>
      <c r="U32" s="1033"/>
      <c r="V32" s="1033">
        <v>482</v>
      </c>
      <c r="W32" s="1033"/>
      <c r="X32" s="1033"/>
      <c r="Y32" s="1033"/>
      <c r="Z32" s="1033"/>
      <c r="AA32" s="1033">
        <v>7</v>
      </c>
      <c r="AB32" s="1033"/>
      <c r="AC32" s="1033"/>
      <c r="AD32" s="1033"/>
      <c r="AE32" s="1034"/>
      <c r="AF32" s="1029">
        <v>138</v>
      </c>
      <c r="AG32" s="1030"/>
      <c r="AH32" s="1030"/>
      <c r="AI32" s="1030"/>
      <c r="AJ32" s="1031"/>
      <c r="AK32" s="974">
        <v>103</v>
      </c>
      <c r="AL32" s="965"/>
      <c r="AM32" s="965"/>
      <c r="AN32" s="965"/>
      <c r="AO32" s="965"/>
      <c r="AP32" s="965">
        <v>2015</v>
      </c>
      <c r="AQ32" s="965"/>
      <c r="AR32" s="965"/>
      <c r="AS32" s="965"/>
      <c r="AT32" s="965"/>
      <c r="AU32" s="965">
        <v>454</v>
      </c>
      <c r="AV32" s="965"/>
      <c r="AW32" s="965"/>
      <c r="AX32" s="965"/>
      <c r="AY32" s="965"/>
      <c r="AZ32" s="1035" t="s">
        <v>337</v>
      </c>
      <c r="BA32" s="1035"/>
      <c r="BB32" s="1035"/>
      <c r="BC32" s="1035"/>
      <c r="BD32" s="1035"/>
      <c r="BE32" s="966" t="s">
        <v>342</v>
      </c>
      <c r="BF32" s="966"/>
      <c r="BG32" s="966"/>
      <c r="BH32" s="966"/>
      <c r="BI32" s="967"/>
      <c r="BJ32" s="108"/>
      <c r="BK32" s="108"/>
      <c r="BL32" s="108"/>
      <c r="BM32" s="108"/>
      <c r="BN32" s="108"/>
      <c r="BO32" s="99"/>
      <c r="BP32" s="99"/>
      <c r="BQ32" s="96">
        <v>26</v>
      </c>
      <c r="BR32" s="97"/>
      <c r="BS32" s="994"/>
      <c r="BT32" s="995"/>
      <c r="BU32" s="995"/>
      <c r="BV32" s="995"/>
      <c r="BW32" s="995"/>
      <c r="BX32" s="995"/>
      <c r="BY32" s="995"/>
      <c r="BZ32" s="995"/>
      <c r="CA32" s="995"/>
      <c r="CB32" s="995"/>
      <c r="CC32" s="995"/>
      <c r="CD32" s="995"/>
      <c r="CE32" s="995"/>
      <c r="CF32" s="995"/>
      <c r="CG32" s="1010"/>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89"/>
    </row>
    <row r="33" spans="1:131" ht="26.25" customHeight="1" x14ac:dyDescent="0.15">
      <c r="A33" s="100">
        <v>6</v>
      </c>
      <c r="B33" s="1024" t="s">
        <v>343</v>
      </c>
      <c r="C33" s="1025"/>
      <c r="D33" s="1025"/>
      <c r="E33" s="1025"/>
      <c r="F33" s="1025"/>
      <c r="G33" s="1025"/>
      <c r="H33" s="1025"/>
      <c r="I33" s="1025"/>
      <c r="J33" s="1025"/>
      <c r="K33" s="1025"/>
      <c r="L33" s="1025"/>
      <c r="M33" s="1025"/>
      <c r="N33" s="1025"/>
      <c r="O33" s="1025"/>
      <c r="P33" s="1026"/>
      <c r="Q33" s="1032">
        <v>659</v>
      </c>
      <c r="R33" s="1033"/>
      <c r="S33" s="1033"/>
      <c r="T33" s="1033"/>
      <c r="U33" s="1033"/>
      <c r="V33" s="1033">
        <v>652</v>
      </c>
      <c r="W33" s="1033"/>
      <c r="X33" s="1033"/>
      <c r="Y33" s="1033"/>
      <c r="Z33" s="1033"/>
      <c r="AA33" s="1033">
        <v>7</v>
      </c>
      <c r="AB33" s="1033"/>
      <c r="AC33" s="1033"/>
      <c r="AD33" s="1033"/>
      <c r="AE33" s="1034"/>
      <c r="AF33" s="1029">
        <v>7</v>
      </c>
      <c r="AG33" s="1030"/>
      <c r="AH33" s="1030"/>
      <c r="AI33" s="1030"/>
      <c r="AJ33" s="1031"/>
      <c r="AK33" s="974">
        <v>310</v>
      </c>
      <c r="AL33" s="965"/>
      <c r="AM33" s="965"/>
      <c r="AN33" s="965"/>
      <c r="AO33" s="965"/>
      <c r="AP33" s="965">
        <v>4140</v>
      </c>
      <c r="AQ33" s="965"/>
      <c r="AR33" s="965"/>
      <c r="AS33" s="965"/>
      <c r="AT33" s="965"/>
      <c r="AU33" s="965">
        <v>4140</v>
      </c>
      <c r="AV33" s="965"/>
      <c r="AW33" s="965"/>
      <c r="AX33" s="965"/>
      <c r="AY33" s="965"/>
      <c r="AZ33" s="1035" t="s">
        <v>337</v>
      </c>
      <c r="BA33" s="1035"/>
      <c r="BB33" s="1035"/>
      <c r="BC33" s="1035"/>
      <c r="BD33" s="1035"/>
      <c r="BE33" s="966" t="s">
        <v>344</v>
      </c>
      <c r="BF33" s="966"/>
      <c r="BG33" s="966"/>
      <c r="BH33" s="966"/>
      <c r="BI33" s="967"/>
      <c r="BJ33" s="108"/>
      <c r="BK33" s="108"/>
      <c r="BL33" s="108"/>
      <c r="BM33" s="108"/>
      <c r="BN33" s="108"/>
      <c r="BO33" s="99"/>
      <c r="BP33" s="99"/>
      <c r="BQ33" s="96">
        <v>27</v>
      </c>
      <c r="BR33" s="97"/>
      <c r="BS33" s="994"/>
      <c r="BT33" s="995"/>
      <c r="BU33" s="995"/>
      <c r="BV33" s="995"/>
      <c r="BW33" s="995"/>
      <c r="BX33" s="995"/>
      <c r="BY33" s="995"/>
      <c r="BZ33" s="995"/>
      <c r="CA33" s="995"/>
      <c r="CB33" s="995"/>
      <c r="CC33" s="995"/>
      <c r="CD33" s="995"/>
      <c r="CE33" s="995"/>
      <c r="CF33" s="995"/>
      <c r="CG33" s="1010"/>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89"/>
    </row>
    <row r="34" spans="1:131" ht="26.25" customHeight="1" x14ac:dyDescent="0.15">
      <c r="A34" s="100">
        <v>7</v>
      </c>
      <c r="B34" s="1024" t="s">
        <v>345</v>
      </c>
      <c r="C34" s="1025"/>
      <c r="D34" s="1025"/>
      <c r="E34" s="1025"/>
      <c r="F34" s="1025"/>
      <c r="G34" s="1025"/>
      <c r="H34" s="1025"/>
      <c r="I34" s="1025"/>
      <c r="J34" s="1025"/>
      <c r="K34" s="1025"/>
      <c r="L34" s="1025"/>
      <c r="M34" s="1025"/>
      <c r="N34" s="1025"/>
      <c r="O34" s="1025"/>
      <c r="P34" s="1026"/>
      <c r="Q34" s="1032">
        <v>152</v>
      </c>
      <c r="R34" s="1033"/>
      <c r="S34" s="1033"/>
      <c r="T34" s="1033"/>
      <c r="U34" s="1033"/>
      <c r="V34" s="1033">
        <v>150</v>
      </c>
      <c r="W34" s="1033"/>
      <c r="X34" s="1033"/>
      <c r="Y34" s="1033"/>
      <c r="Z34" s="1033"/>
      <c r="AA34" s="1033">
        <v>2</v>
      </c>
      <c r="AB34" s="1033"/>
      <c r="AC34" s="1033"/>
      <c r="AD34" s="1033"/>
      <c r="AE34" s="1034"/>
      <c r="AF34" s="1029">
        <v>2</v>
      </c>
      <c r="AG34" s="1030"/>
      <c r="AH34" s="1030"/>
      <c r="AI34" s="1030"/>
      <c r="AJ34" s="1031"/>
      <c r="AK34" s="974">
        <v>116</v>
      </c>
      <c r="AL34" s="965"/>
      <c r="AM34" s="965"/>
      <c r="AN34" s="965"/>
      <c r="AO34" s="965"/>
      <c r="AP34" s="965">
        <v>406</v>
      </c>
      <c r="AQ34" s="965"/>
      <c r="AR34" s="965"/>
      <c r="AS34" s="965"/>
      <c r="AT34" s="965"/>
      <c r="AU34" s="965">
        <v>406</v>
      </c>
      <c r="AV34" s="965"/>
      <c r="AW34" s="965"/>
      <c r="AX34" s="965"/>
      <c r="AY34" s="965"/>
      <c r="AZ34" s="1035" t="s">
        <v>337</v>
      </c>
      <c r="BA34" s="1035"/>
      <c r="BB34" s="1035"/>
      <c r="BC34" s="1035"/>
      <c r="BD34" s="1035"/>
      <c r="BE34" s="966" t="s">
        <v>344</v>
      </c>
      <c r="BF34" s="966"/>
      <c r="BG34" s="966"/>
      <c r="BH34" s="966"/>
      <c r="BI34" s="967"/>
      <c r="BJ34" s="108"/>
      <c r="BK34" s="108"/>
      <c r="BL34" s="108"/>
      <c r="BM34" s="108"/>
      <c r="BN34" s="108"/>
      <c r="BO34" s="99"/>
      <c r="BP34" s="99"/>
      <c r="BQ34" s="96">
        <v>28</v>
      </c>
      <c r="BR34" s="97"/>
      <c r="BS34" s="994"/>
      <c r="BT34" s="995"/>
      <c r="BU34" s="995"/>
      <c r="BV34" s="995"/>
      <c r="BW34" s="995"/>
      <c r="BX34" s="995"/>
      <c r="BY34" s="995"/>
      <c r="BZ34" s="995"/>
      <c r="CA34" s="995"/>
      <c r="CB34" s="995"/>
      <c r="CC34" s="995"/>
      <c r="CD34" s="995"/>
      <c r="CE34" s="995"/>
      <c r="CF34" s="995"/>
      <c r="CG34" s="1010"/>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89"/>
    </row>
    <row r="35" spans="1:131" ht="26.25" customHeight="1" x14ac:dyDescent="0.15">
      <c r="A35" s="100">
        <v>8</v>
      </c>
      <c r="B35" s="1024"/>
      <c r="C35" s="1025"/>
      <c r="D35" s="1025"/>
      <c r="E35" s="1025"/>
      <c r="F35" s="1025"/>
      <c r="G35" s="1025"/>
      <c r="H35" s="1025"/>
      <c r="I35" s="1025"/>
      <c r="J35" s="1025"/>
      <c r="K35" s="1025"/>
      <c r="L35" s="1025"/>
      <c r="M35" s="1025"/>
      <c r="N35" s="1025"/>
      <c r="O35" s="1025"/>
      <c r="P35" s="1026"/>
      <c r="Q35" s="1032"/>
      <c r="R35" s="1033"/>
      <c r="S35" s="1033"/>
      <c r="T35" s="1033"/>
      <c r="U35" s="1033"/>
      <c r="V35" s="1033"/>
      <c r="W35" s="1033"/>
      <c r="X35" s="1033"/>
      <c r="Y35" s="1033"/>
      <c r="Z35" s="1033"/>
      <c r="AA35" s="1033"/>
      <c r="AB35" s="1033"/>
      <c r="AC35" s="1033"/>
      <c r="AD35" s="1033"/>
      <c r="AE35" s="1034"/>
      <c r="AF35" s="1029"/>
      <c r="AG35" s="1030"/>
      <c r="AH35" s="1030"/>
      <c r="AI35" s="1030"/>
      <c r="AJ35" s="1031"/>
      <c r="AK35" s="974"/>
      <c r="AL35" s="965"/>
      <c r="AM35" s="965"/>
      <c r="AN35" s="965"/>
      <c r="AO35" s="965"/>
      <c r="AP35" s="965"/>
      <c r="AQ35" s="965"/>
      <c r="AR35" s="965"/>
      <c r="AS35" s="965"/>
      <c r="AT35" s="965"/>
      <c r="AU35" s="965"/>
      <c r="AV35" s="965"/>
      <c r="AW35" s="965"/>
      <c r="AX35" s="965"/>
      <c r="AY35" s="965"/>
      <c r="AZ35" s="1035"/>
      <c r="BA35" s="1035"/>
      <c r="BB35" s="1035"/>
      <c r="BC35" s="1035"/>
      <c r="BD35" s="1035"/>
      <c r="BE35" s="966"/>
      <c r="BF35" s="966"/>
      <c r="BG35" s="966"/>
      <c r="BH35" s="966"/>
      <c r="BI35" s="967"/>
      <c r="BJ35" s="108"/>
      <c r="BK35" s="108"/>
      <c r="BL35" s="108"/>
      <c r="BM35" s="108"/>
      <c r="BN35" s="108"/>
      <c r="BO35" s="99"/>
      <c r="BP35" s="99"/>
      <c r="BQ35" s="96">
        <v>29</v>
      </c>
      <c r="BR35" s="97"/>
      <c r="BS35" s="994"/>
      <c r="BT35" s="995"/>
      <c r="BU35" s="995"/>
      <c r="BV35" s="995"/>
      <c r="BW35" s="995"/>
      <c r="BX35" s="995"/>
      <c r="BY35" s="995"/>
      <c r="BZ35" s="995"/>
      <c r="CA35" s="995"/>
      <c r="CB35" s="995"/>
      <c r="CC35" s="995"/>
      <c r="CD35" s="995"/>
      <c r="CE35" s="995"/>
      <c r="CF35" s="995"/>
      <c r="CG35" s="1010"/>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89"/>
    </row>
    <row r="36" spans="1:131" ht="26.25" customHeight="1" x14ac:dyDescent="0.15">
      <c r="A36" s="100">
        <v>9</v>
      </c>
      <c r="B36" s="1024"/>
      <c r="C36" s="1025"/>
      <c r="D36" s="1025"/>
      <c r="E36" s="1025"/>
      <c r="F36" s="1025"/>
      <c r="G36" s="1025"/>
      <c r="H36" s="1025"/>
      <c r="I36" s="1025"/>
      <c r="J36" s="1025"/>
      <c r="K36" s="1025"/>
      <c r="L36" s="1025"/>
      <c r="M36" s="1025"/>
      <c r="N36" s="1025"/>
      <c r="O36" s="1025"/>
      <c r="P36" s="1026"/>
      <c r="Q36" s="1032"/>
      <c r="R36" s="1033"/>
      <c r="S36" s="1033"/>
      <c r="T36" s="1033"/>
      <c r="U36" s="1033"/>
      <c r="V36" s="1033"/>
      <c r="W36" s="1033"/>
      <c r="X36" s="1033"/>
      <c r="Y36" s="1033"/>
      <c r="Z36" s="1033"/>
      <c r="AA36" s="1033"/>
      <c r="AB36" s="1033"/>
      <c r="AC36" s="1033"/>
      <c r="AD36" s="1033"/>
      <c r="AE36" s="1034"/>
      <c r="AF36" s="1029"/>
      <c r="AG36" s="1030"/>
      <c r="AH36" s="1030"/>
      <c r="AI36" s="1030"/>
      <c r="AJ36" s="1031"/>
      <c r="AK36" s="974"/>
      <c r="AL36" s="965"/>
      <c r="AM36" s="965"/>
      <c r="AN36" s="965"/>
      <c r="AO36" s="965"/>
      <c r="AP36" s="965"/>
      <c r="AQ36" s="965"/>
      <c r="AR36" s="965"/>
      <c r="AS36" s="965"/>
      <c r="AT36" s="965"/>
      <c r="AU36" s="965"/>
      <c r="AV36" s="965"/>
      <c r="AW36" s="965"/>
      <c r="AX36" s="965"/>
      <c r="AY36" s="965"/>
      <c r="AZ36" s="1035"/>
      <c r="BA36" s="1035"/>
      <c r="BB36" s="1035"/>
      <c r="BC36" s="1035"/>
      <c r="BD36" s="1035"/>
      <c r="BE36" s="966"/>
      <c r="BF36" s="966"/>
      <c r="BG36" s="966"/>
      <c r="BH36" s="966"/>
      <c r="BI36" s="967"/>
      <c r="BJ36" s="108"/>
      <c r="BK36" s="108"/>
      <c r="BL36" s="108"/>
      <c r="BM36" s="108"/>
      <c r="BN36" s="108"/>
      <c r="BO36" s="99"/>
      <c r="BP36" s="99"/>
      <c r="BQ36" s="96">
        <v>30</v>
      </c>
      <c r="BR36" s="97"/>
      <c r="BS36" s="994"/>
      <c r="BT36" s="995"/>
      <c r="BU36" s="995"/>
      <c r="BV36" s="995"/>
      <c r="BW36" s="995"/>
      <c r="BX36" s="995"/>
      <c r="BY36" s="995"/>
      <c r="BZ36" s="995"/>
      <c r="CA36" s="995"/>
      <c r="CB36" s="995"/>
      <c r="CC36" s="995"/>
      <c r="CD36" s="995"/>
      <c r="CE36" s="995"/>
      <c r="CF36" s="995"/>
      <c r="CG36" s="1010"/>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89"/>
    </row>
    <row r="37" spans="1:131" ht="26.25" customHeight="1" x14ac:dyDescent="0.15">
      <c r="A37" s="100">
        <v>10</v>
      </c>
      <c r="B37" s="1024"/>
      <c r="C37" s="1025"/>
      <c r="D37" s="1025"/>
      <c r="E37" s="1025"/>
      <c r="F37" s="1025"/>
      <c r="G37" s="1025"/>
      <c r="H37" s="1025"/>
      <c r="I37" s="1025"/>
      <c r="J37" s="1025"/>
      <c r="K37" s="1025"/>
      <c r="L37" s="1025"/>
      <c r="M37" s="1025"/>
      <c r="N37" s="1025"/>
      <c r="O37" s="1025"/>
      <c r="P37" s="1026"/>
      <c r="Q37" s="1032"/>
      <c r="R37" s="1033"/>
      <c r="S37" s="1033"/>
      <c r="T37" s="1033"/>
      <c r="U37" s="1033"/>
      <c r="V37" s="1033"/>
      <c r="W37" s="1033"/>
      <c r="X37" s="1033"/>
      <c r="Y37" s="1033"/>
      <c r="Z37" s="1033"/>
      <c r="AA37" s="1033"/>
      <c r="AB37" s="1033"/>
      <c r="AC37" s="1033"/>
      <c r="AD37" s="1033"/>
      <c r="AE37" s="1034"/>
      <c r="AF37" s="1029"/>
      <c r="AG37" s="1030"/>
      <c r="AH37" s="1030"/>
      <c r="AI37" s="1030"/>
      <c r="AJ37" s="1031"/>
      <c r="AK37" s="974"/>
      <c r="AL37" s="965"/>
      <c r="AM37" s="965"/>
      <c r="AN37" s="965"/>
      <c r="AO37" s="965"/>
      <c r="AP37" s="965"/>
      <c r="AQ37" s="965"/>
      <c r="AR37" s="965"/>
      <c r="AS37" s="965"/>
      <c r="AT37" s="965"/>
      <c r="AU37" s="965"/>
      <c r="AV37" s="965"/>
      <c r="AW37" s="965"/>
      <c r="AX37" s="965"/>
      <c r="AY37" s="965"/>
      <c r="AZ37" s="1035"/>
      <c r="BA37" s="1035"/>
      <c r="BB37" s="1035"/>
      <c r="BC37" s="1035"/>
      <c r="BD37" s="1035"/>
      <c r="BE37" s="966"/>
      <c r="BF37" s="966"/>
      <c r="BG37" s="966"/>
      <c r="BH37" s="966"/>
      <c r="BI37" s="967"/>
      <c r="BJ37" s="108"/>
      <c r="BK37" s="108"/>
      <c r="BL37" s="108"/>
      <c r="BM37" s="108"/>
      <c r="BN37" s="108"/>
      <c r="BO37" s="99"/>
      <c r="BP37" s="99"/>
      <c r="BQ37" s="96">
        <v>31</v>
      </c>
      <c r="BR37" s="97"/>
      <c r="BS37" s="994"/>
      <c r="BT37" s="995"/>
      <c r="BU37" s="995"/>
      <c r="BV37" s="995"/>
      <c r="BW37" s="995"/>
      <c r="BX37" s="995"/>
      <c r="BY37" s="995"/>
      <c r="BZ37" s="995"/>
      <c r="CA37" s="995"/>
      <c r="CB37" s="995"/>
      <c r="CC37" s="995"/>
      <c r="CD37" s="995"/>
      <c r="CE37" s="995"/>
      <c r="CF37" s="995"/>
      <c r="CG37" s="1010"/>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89"/>
    </row>
    <row r="38" spans="1:131" ht="26.25" customHeight="1" x14ac:dyDescent="0.15">
      <c r="A38" s="100">
        <v>11</v>
      </c>
      <c r="B38" s="1024"/>
      <c r="C38" s="1025"/>
      <c r="D38" s="1025"/>
      <c r="E38" s="1025"/>
      <c r="F38" s="1025"/>
      <c r="G38" s="1025"/>
      <c r="H38" s="1025"/>
      <c r="I38" s="1025"/>
      <c r="J38" s="1025"/>
      <c r="K38" s="1025"/>
      <c r="L38" s="1025"/>
      <c r="M38" s="1025"/>
      <c r="N38" s="1025"/>
      <c r="O38" s="1025"/>
      <c r="P38" s="1026"/>
      <c r="Q38" s="1032"/>
      <c r="R38" s="1033"/>
      <c r="S38" s="1033"/>
      <c r="T38" s="1033"/>
      <c r="U38" s="1033"/>
      <c r="V38" s="1033"/>
      <c r="W38" s="1033"/>
      <c r="X38" s="1033"/>
      <c r="Y38" s="1033"/>
      <c r="Z38" s="1033"/>
      <c r="AA38" s="1033"/>
      <c r="AB38" s="1033"/>
      <c r="AC38" s="1033"/>
      <c r="AD38" s="1033"/>
      <c r="AE38" s="1034"/>
      <c r="AF38" s="1029"/>
      <c r="AG38" s="1030"/>
      <c r="AH38" s="1030"/>
      <c r="AI38" s="1030"/>
      <c r="AJ38" s="1031"/>
      <c r="AK38" s="974"/>
      <c r="AL38" s="965"/>
      <c r="AM38" s="965"/>
      <c r="AN38" s="965"/>
      <c r="AO38" s="965"/>
      <c r="AP38" s="965"/>
      <c r="AQ38" s="965"/>
      <c r="AR38" s="965"/>
      <c r="AS38" s="965"/>
      <c r="AT38" s="965"/>
      <c r="AU38" s="965"/>
      <c r="AV38" s="965"/>
      <c r="AW38" s="965"/>
      <c r="AX38" s="965"/>
      <c r="AY38" s="965"/>
      <c r="AZ38" s="1035"/>
      <c r="BA38" s="1035"/>
      <c r="BB38" s="1035"/>
      <c r="BC38" s="1035"/>
      <c r="BD38" s="1035"/>
      <c r="BE38" s="966"/>
      <c r="BF38" s="966"/>
      <c r="BG38" s="966"/>
      <c r="BH38" s="966"/>
      <c r="BI38" s="967"/>
      <c r="BJ38" s="108"/>
      <c r="BK38" s="108"/>
      <c r="BL38" s="108"/>
      <c r="BM38" s="108"/>
      <c r="BN38" s="108"/>
      <c r="BO38" s="99"/>
      <c r="BP38" s="99"/>
      <c r="BQ38" s="96">
        <v>32</v>
      </c>
      <c r="BR38" s="97"/>
      <c r="BS38" s="994"/>
      <c r="BT38" s="995"/>
      <c r="BU38" s="995"/>
      <c r="BV38" s="995"/>
      <c r="BW38" s="995"/>
      <c r="BX38" s="995"/>
      <c r="BY38" s="995"/>
      <c r="BZ38" s="995"/>
      <c r="CA38" s="995"/>
      <c r="CB38" s="995"/>
      <c r="CC38" s="995"/>
      <c r="CD38" s="995"/>
      <c r="CE38" s="995"/>
      <c r="CF38" s="995"/>
      <c r="CG38" s="1010"/>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89"/>
    </row>
    <row r="39" spans="1:131" ht="26.25" customHeight="1" x14ac:dyDescent="0.15">
      <c r="A39" s="100">
        <v>12</v>
      </c>
      <c r="B39" s="1024"/>
      <c r="C39" s="1025"/>
      <c r="D39" s="1025"/>
      <c r="E39" s="1025"/>
      <c r="F39" s="1025"/>
      <c r="G39" s="1025"/>
      <c r="H39" s="1025"/>
      <c r="I39" s="1025"/>
      <c r="J39" s="1025"/>
      <c r="K39" s="1025"/>
      <c r="L39" s="1025"/>
      <c r="M39" s="1025"/>
      <c r="N39" s="1025"/>
      <c r="O39" s="1025"/>
      <c r="P39" s="1026"/>
      <c r="Q39" s="1032"/>
      <c r="R39" s="1033"/>
      <c r="S39" s="1033"/>
      <c r="T39" s="1033"/>
      <c r="U39" s="1033"/>
      <c r="V39" s="1033"/>
      <c r="W39" s="1033"/>
      <c r="X39" s="1033"/>
      <c r="Y39" s="1033"/>
      <c r="Z39" s="1033"/>
      <c r="AA39" s="1033"/>
      <c r="AB39" s="1033"/>
      <c r="AC39" s="1033"/>
      <c r="AD39" s="1033"/>
      <c r="AE39" s="1034"/>
      <c r="AF39" s="1029"/>
      <c r="AG39" s="1030"/>
      <c r="AH39" s="1030"/>
      <c r="AI39" s="1030"/>
      <c r="AJ39" s="1031"/>
      <c r="AK39" s="974"/>
      <c r="AL39" s="965"/>
      <c r="AM39" s="965"/>
      <c r="AN39" s="965"/>
      <c r="AO39" s="965"/>
      <c r="AP39" s="965"/>
      <c r="AQ39" s="965"/>
      <c r="AR39" s="965"/>
      <c r="AS39" s="965"/>
      <c r="AT39" s="965"/>
      <c r="AU39" s="965"/>
      <c r="AV39" s="965"/>
      <c r="AW39" s="965"/>
      <c r="AX39" s="965"/>
      <c r="AY39" s="965"/>
      <c r="AZ39" s="1035"/>
      <c r="BA39" s="1035"/>
      <c r="BB39" s="1035"/>
      <c r="BC39" s="1035"/>
      <c r="BD39" s="1035"/>
      <c r="BE39" s="966"/>
      <c r="BF39" s="966"/>
      <c r="BG39" s="966"/>
      <c r="BH39" s="966"/>
      <c r="BI39" s="967"/>
      <c r="BJ39" s="108"/>
      <c r="BK39" s="108"/>
      <c r="BL39" s="108"/>
      <c r="BM39" s="108"/>
      <c r="BN39" s="108"/>
      <c r="BO39" s="99"/>
      <c r="BP39" s="99"/>
      <c r="BQ39" s="96">
        <v>33</v>
      </c>
      <c r="BR39" s="97"/>
      <c r="BS39" s="994"/>
      <c r="BT39" s="995"/>
      <c r="BU39" s="995"/>
      <c r="BV39" s="995"/>
      <c r="BW39" s="995"/>
      <c r="BX39" s="995"/>
      <c r="BY39" s="995"/>
      <c r="BZ39" s="995"/>
      <c r="CA39" s="995"/>
      <c r="CB39" s="995"/>
      <c r="CC39" s="995"/>
      <c r="CD39" s="995"/>
      <c r="CE39" s="995"/>
      <c r="CF39" s="995"/>
      <c r="CG39" s="1010"/>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89"/>
    </row>
    <row r="40" spans="1:131" ht="26.25" customHeight="1" x14ac:dyDescent="0.15">
      <c r="A40" s="96">
        <v>13</v>
      </c>
      <c r="B40" s="1024"/>
      <c r="C40" s="1025"/>
      <c r="D40" s="1025"/>
      <c r="E40" s="1025"/>
      <c r="F40" s="1025"/>
      <c r="G40" s="1025"/>
      <c r="H40" s="1025"/>
      <c r="I40" s="1025"/>
      <c r="J40" s="1025"/>
      <c r="K40" s="1025"/>
      <c r="L40" s="1025"/>
      <c r="M40" s="1025"/>
      <c r="N40" s="1025"/>
      <c r="O40" s="1025"/>
      <c r="P40" s="1026"/>
      <c r="Q40" s="1032"/>
      <c r="R40" s="1033"/>
      <c r="S40" s="1033"/>
      <c r="T40" s="1033"/>
      <c r="U40" s="1033"/>
      <c r="V40" s="1033"/>
      <c r="W40" s="1033"/>
      <c r="X40" s="1033"/>
      <c r="Y40" s="1033"/>
      <c r="Z40" s="1033"/>
      <c r="AA40" s="1033"/>
      <c r="AB40" s="1033"/>
      <c r="AC40" s="1033"/>
      <c r="AD40" s="1033"/>
      <c r="AE40" s="1034"/>
      <c r="AF40" s="1029"/>
      <c r="AG40" s="1030"/>
      <c r="AH40" s="1030"/>
      <c r="AI40" s="1030"/>
      <c r="AJ40" s="1031"/>
      <c r="AK40" s="974"/>
      <c r="AL40" s="965"/>
      <c r="AM40" s="965"/>
      <c r="AN40" s="965"/>
      <c r="AO40" s="965"/>
      <c r="AP40" s="965"/>
      <c r="AQ40" s="965"/>
      <c r="AR40" s="965"/>
      <c r="AS40" s="965"/>
      <c r="AT40" s="965"/>
      <c r="AU40" s="965"/>
      <c r="AV40" s="965"/>
      <c r="AW40" s="965"/>
      <c r="AX40" s="965"/>
      <c r="AY40" s="965"/>
      <c r="AZ40" s="1035"/>
      <c r="BA40" s="1035"/>
      <c r="BB40" s="1035"/>
      <c r="BC40" s="1035"/>
      <c r="BD40" s="1035"/>
      <c r="BE40" s="966"/>
      <c r="BF40" s="966"/>
      <c r="BG40" s="966"/>
      <c r="BH40" s="966"/>
      <c r="BI40" s="967"/>
      <c r="BJ40" s="108"/>
      <c r="BK40" s="108"/>
      <c r="BL40" s="108"/>
      <c r="BM40" s="108"/>
      <c r="BN40" s="108"/>
      <c r="BO40" s="99"/>
      <c r="BP40" s="99"/>
      <c r="BQ40" s="96">
        <v>34</v>
      </c>
      <c r="BR40" s="97"/>
      <c r="BS40" s="994"/>
      <c r="BT40" s="995"/>
      <c r="BU40" s="995"/>
      <c r="BV40" s="995"/>
      <c r="BW40" s="995"/>
      <c r="BX40" s="995"/>
      <c r="BY40" s="995"/>
      <c r="BZ40" s="995"/>
      <c r="CA40" s="995"/>
      <c r="CB40" s="995"/>
      <c r="CC40" s="995"/>
      <c r="CD40" s="995"/>
      <c r="CE40" s="995"/>
      <c r="CF40" s="995"/>
      <c r="CG40" s="1010"/>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89"/>
    </row>
    <row r="41" spans="1:131" ht="26.25" customHeight="1" x14ac:dyDescent="0.15">
      <c r="A41" s="96">
        <v>14</v>
      </c>
      <c r="B41" s="1024"/>
      <c r="C41" s="1025"/>
      <c r="D41" s="1025"/>
      <c r="E41" s="1025"/>
      <c r="F41" s="1025"/>
      <c r="G41" s="1025"/>
      <c r="H41" s="1025"/>
      <c r="I41" s="1025"/>
      <c r="J41" s="1025"/>
      <c r="K41" s="1025"/>
      <c r="L41" s="1025"/>
      <c r="M41" s="1025"/>
      <c r="N41" s="1025"/>
      <c r="O41" s="1025"/>
      <c r="P41" s="1026"/>
      <c r="Q41" s="1032"/>
      <c r="R41" s="1033"/>
      <c r="S41" s="1033"/>
      <c r="T41" s="1033"/>
      <c r="U41" s="1033"/>
      <c r="V41" s="1033"/>
      <c r="W41" s="1033"/>
      <c r="X41" s="1033"/>
      <c r="Y41" s="1033"/>
      <c r="Z41" s="1033"/>
      <c r="AA41" s="1033"/>
      <c r="AB41" s="1033"/>
      <c r="AC41" s="1033"/>
      <c r="AD41" s="1033"/>
      <c r="AE41" s="1034"/>
      <c r="AF41" s="1029"/>
      <c r="AG41" s="1030"/>
      <c r="AH41" s="1030"/>
      <c r="AI41" s="1030"/>
      <c r="AJ41" s="1031"/>
      <c r="AK41" s="974"/>
      <c r="AL41" s="965"/>
      <c r="AM41" s="965"/>
      <c r="AN41" s="965"/>
      <c r="AO41" s="965"/>
      <c r="AP41" s="965"/>
      <c r="AQ41" s="965"/>
      <c r="AR41" s="965"/>
      <c r="AS41" s="965"/>
      <c r="AT41" s="965"/>
      <c r="AU41" s="965"/>
      <c r="AV41" s="965"/>
      <c r="AW41" s="965"/>
      <c r="AX41" s="965"/>
      <c r="AY41" s="965"/>
      <c r="AZ41" s="1035"/>
      <c r="BA41" s="1035"/>
      <c r="BB41" s="1035"/>
      <c r="BC41" s="1035"/>
      <c r="BD41" s="1035"/>
      <c r="BE41" s="966"/>
      <c r="BF41" s="966"/>
      <c r="BG41" s="966"/>
      <c r="BH41" s="966"/>
      <c r="BI41" s="967"/>
      <c r="BJ41" s="108"/>
      <c r="BK41" s="108"/>
      <c r="BL41" s="108"/>
      <c r="BM41" s="108"/>
      <c r="BN41" s="108"/>
      <c r="BO41" s="99"/>
      <c r="BP41" s="99"/>
      <c r="BQ41" s="96">
        <v>35</v>
      </c>
      <c r="BR41" s="97"/>
      <c r="BS41" s="994"/>
      <c r="BT41" s="995"/>
      <c r="BU41" s="995"/>
      <c r="BV41" s="995"/>
      <c r="BW41" s="995"/>
      <c r="BX41" s="995"/>
      <c r="BY41" s="995"/>
      <c r="BZ41" s="995"/>
      <c r="CA41" s="995"/>
      <c r="CB41" s="995"/>
      <c r="CC41" s="995"/>
      <c r="CD41" s="995"/>
      <c r="CE41" s="995"/>
      <c r="CF41" s="995"/>
      <c r="CG41" s="1010"/>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89"/>
    </row>
    <row r="42" spans="1:131" ht="26.25" customHeight="1" x14ac:dyDescent="0.15">
      <c r="A42" s="96">
        <v>15</v>
      </c>
      <c r="B42" s="1024"/>
      <c r="C42" s="1025"/>
      <c r="D42" s="1025"/>
      <c r="E42" s="1025"/>
      <c r="F42" s="1025"/>
      <c r="G42" s="1025"/>
      <c r="H42" s="1025"/>
      <c r="I42" s="1025"/>
      <c r="J42" s="1025"/>
      <c r="K42" s="1025"/>
      <c r="L42" s="1025"/>
      <c r="M42" s="1025"/>
      <c r="N42" s="1025"/>
      <c r="O42" s="1025"/>
      <c r="P42" s="1026"/>
      <c r="Q42" s="1032"/>
      <c r="R42" s="1033"/>
      <c r="S42" s="1033"/>
      <c r="T42" s="1033"/>
      <c r="U42" s="1033"/>
      <c r="V42" s="1033"/>
      <c r="W42" s="1033"/>
      <c r="X42" s="1033"/>
      <c r="Y42" s="1033"/>
      <c r="Z42" s="1033"/>
      <c r="AA42" s="1033"/>
      <c r="AB42" s="1033"/>
      <c r="AC42" s="1033"/>
      <c r="AD42" s="1033"/>
      <c r="AE42" s="1034"/>
      <c r="AF42" s="1029"/>
      <c r="AG42" s="1030"/>
      <c r="AH42" s="1030"/>
      <c r="AI42" s="1030"/>
      <c r="AJ42" s="1031"/>
      <c r="AK42" s="974"/>
      <c r="AL42" s="965"/>
      <c r="AM42" s="965"/>
      <c r="AN42" s="965"/>
      <c r="AO42" s="965"/>
      <c r="AP42" s="965"/>
      <c r="AQ42" s="965"/>
      <c r="AR42" s="965"/>
      <c r="AS42" s="965"/>
      <c r="AT42" s="965"/>
      <c r="AU42" s="965"/>
      <c r="AV42" s="965"/>
      <c r="AW42" s="965"/>
      <c r="AX42" s="965"/>
      <c r="AY42" s="965"/>
      <c r="AZ42" s="1035"/>
      <c r="BA42" s="1035"/>
      <c r="BB42" s="1035"/>
      <c r="BC42" s="1035"/>
      <c r="BD42" s="1035"/>
      <c r="BE42" s="966"/>
      <c r="BF42" s="966"/>
      <c r="BG42" s="966"/>
      <c r="BH42" s="966"/>
      <c r="BI42" s="967"/>
      <c r="BJ42" s="108"/>
      <c r="BK42" s="108"/>
      <c r="BL42" s="108"/>
      <c r="BM42" s="108"/>
      <c r="BN42" s="108"/>
      <c r="BO42" s="99"/>
      <c r="BP42" s="99"/>
      <c r="BQ42" s="96">
        <v>36</v>
      </c>
      <c r="BR42" s="97"/>
      <c r="BS42" s="994"/>
      <c r="BT42" s="995"/>
      <c r="BU42" s="995"/>
      <c r="BV42" s="995"/>
      <c r="BW42" s="995"/>
      <c r="BX42" s="995"/>
      <c r="BY42" s="995"/>
      <c r="BZ42" s="995"/>
      <c r="CA42" s="995"/>
      <c r="CB42" s="995"/>
      <c r="CC42" s="995"/>
      <c r="CD42" s="995"/>
      <c r="CE42" s="995"/>
      <c r="CF42" s="995"/>
      <c r="CG42" s="1010"/>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89"/>
    </row>
    <row r="43" spans="1:131" ht="26.25" customHeight="1" x14ac:dyDescent="0.15">
      <c r="A43" s="96">
        <v>16</v>
      </c>
      <c r="B43" s="1024"/>
      <c r="C43" s="1025"/>
      <c r="D43" s="1025"/>
      <c r="E43" s="1025"/>
      <c r="F43" s="1025"/>
      <c r="G43" s="1025"/>
      <c r="H43" s="1025"/>
      <c r="I43" s="1025"/>
      <c r="J43" s="1025"/>
      <c r="K43" s="1025"/>
      <c r="L43" s="1025"/>
      <c r="M43" s="1025"/>
      <c r="N43" s="1025"/>
      <c r="O43" s="1025"/>
      <c r="P43" s="1026"/>
      <c r="Q43" s="1032"/>
      <c r="R43" s="1033"/>
      <c r="S43" s="1033"/>
      <c r="T43" s="1033"/>
      <c r="U43" s="1033"/>
      <c r="V43" s="1033"/>
      <c r="W43" s="1033"/>
      <c r="X43" s="1033"/>
      <c r="Y43" s="1033"/>
      <c r="Z43" s="1033"/>
      <c r="AA43" s="1033"/>
      <c r="AB43" s="1033"/>
      <c r="AC43" s="1033"/>
      <c r="AD43" s="1033"/>
      <c r="AE43" s="1034"/>
      <c r="AF43" s="1029"/>
      <c r="AG43" s="1030"/>
      <c r="AH43" s="1030"/>
      <c r="AI43" s="1030"/>
      <c r="AJ43" s="1031"/>
      <c r="AK43" s="974"/>
      <c r="AL43" s="965"/>
      <c r="AM43" s="965"/>
      <c r="AN43" s="965"/>
      <c r="AO43" s="965"/>
      <c r="AP43" s="965"/>
      <c r="AQ43" s="965"/>
      <c r="AR43" s="965"/>
      <c r="AS43" s="965"/>
      <c r="AT43" s="965"/>
      <c r="AU43" s="965"/>
      <c r="AV43" s="965"/>
      <c r="AW43" s="965"/>
      <c r="AX43" s="965"/>
      <c r="AY43" s="965"/>
      <c r="AZ43" s="1035"/>
      <c r="BA43" s="1035"/>
      <c r="BB43" s="1035"/>
      <c r="BC43" s="1035"/>
      <c r="BD43" s="1035"/>
      <c r="BE43" s="966"/>
      <c r="BF43" s="966"/>
      <c r="BG43" s="966"/>
      <c r="BH43" s="966"/>
      <c r="BI43" s="967"/>
      <c r="BJ43" s="108"/>
      <c r="BK43" s="108"/>
      <c r="BL43" s="108"/>
      <c r="BM43" s="108"/>
      <c r="BN43" s="108"/>
      <c r="BO43" s="99"/>
      <c r="BP43" s="99"/>
      <c r="BQ43" s="96">
        <v>37</v>
      </c>
      <c r="BR43" s="97"/>
      <c r="BS43" s="994"/>
      <c r="BT43" s="995"/>
      <c r="BU43" s="995"/>
      <c r="BV43" s="995"/>
      <c r="BW43" s="995"/>
      <c r="BX43" s="995"/>
      <c r="BY43" s="995"/>
      <c r="BZ43" s="995"/>
      <c r="CA43" s="995"/>
      <c r="CB43" s="995"/>
      <c r="CC43" s="995"/>
      <c r="CD43" s="995"/>
      <c r="CE43" s="995"/>
      <c r="CF43" s="995"/>
      <c r="CG43" s="1010"/>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89"/>
    </row>
    <row r="44" spans="1:131" ht="26.25" customHeight="1" x14ac:dyDescent="0.15">
      <c r="A44" s="96">
        <v>17</v>
      </c>
      <c r="B44" s="1024"/>
      <c r="C44" s="1025"/>
      <c r="D44" s="1025"/>
      <c r="E44" s="1025"/>
      <c r="F44" s="1025"/>
      <c r="G44" s="1025"/>
      <c r="H44" s="1025"/>
      <c r="I44" s="1025"/>
      <c r="J44" s="1025"/>
      <c r="K44" s="1025"/>
      <c r="L44" s="1025"/>
      <c r="M44" s="1025"/>
      <c r="N44" s="1025"/>
      <c r="O44" s="1025"/>
      <c r="P44" s="1026"/>
      <c r="Q44" s="1032"/>
      <c r="R44" s="1033"/>
      <c r="S44" s="1033"/>
      <c r="T44" s="1033"/>
      <c r="U44" s="1033"/>
      <c r="V44" s="1033"/>
      <c r="W44" s="1033"/>
      <c r="X44" s="1033"/>
      <c r="Y44" s="1033"/>
      <c r="Z44" s="1033"/>
      <c r="AA44" s="1033"/>
      <c r="AB44" s="1033"/>
      <c r="AC44" s="1033"/>
      <c r="AD44" s="1033"/>
      <c r="AE44" s="1034"/>
      <c r="AF44" s="1029"/>
      <c r="AG44" s="1030"/>
      <c r="AH44" s="1030"/>
      <c r="AI44" s="1030"/>
      <c r="AJ44" s="1031"/>
      <c r="AK44" s="974"/>
      <c r="AL44" s="965"/>
      <c r="AM44" s="965"/>
      <c r="AN44" s="965"/>
      <c r="AO44" s="965"/>
      <c r="AP44" s="965"/>
      <c r="AQ44" s="965"/>
      <c r="AR44" s="965"/>
      <c r="AS44" s="965"/>
      <c r="AT44" s="965"/>
      <c r="AU44" s="965"/>
      <c r="AV44" s="965"/>
      <c r="AW44" s="965"/>
      <c r="AX44" s="965"/>
      <c r="AY44" s="965"/>
      <c r="AZ44" s="1035"/>
      <c r="BA44" s="1035"/>
      <c r="BB44" s="1035"/>
      <c r="BC44" s="1035"/>
      <c r="BD44" s="1035"/>
      <c r="BE44" s="966"/>
      <c r="BF44" s="966"/>
      <c r="BG44" s="966"/>
      <c r="BH44" s="966"/>
      <c r="BI44" s="967"/>
      <c r="BJ44" s="108"/>
      <c r="BK44" s="108"/>
      <c r="BL44" s="108"/>
      <c r="BM44" s="108"/>
      <c r="BN44" s="108"/>
      <c r="BO44" s="99"/>
      <c r="BP44" s="99"/>
      <c r="BQ44" s="96">
        <v>38</v>
      </c>
      <c r="BR44" s="97"/>
      <c r="BS44" s="994"/>
      <c r="BT44" s="995"/>
      <c r="BU44" s="995"/>
      <c r="BV44" s="995"/>
      <c r="BW44" s="995"/>
      <c r="BX44" s="995"/>
      <c r="BY44" s="995"/>
      <c r="BZ44" s="995"/>
      <c r="CA44" s="995"/>
      <c r="CB44" s="995"/>
      <c r="CC44" s="995"/>
      <c r="CD44" s="995"/>
      <c r="CE44" s="995"/>
      <c r="CF44" s="995"/>
      <c r="CG44" s="1010"/>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89"/>
    </row>
    <row r="45" spans="1:131" ht="26.25" customHeight="1" x14ac:dyDescent="0.15">
      <c r="A45" s="96">
        <v>18</v>
      </c>
      <c r="B45" s="1024"/>
      <c r="C45" s="1025"/>
      <c r="D45" s="1025"/>
      <c r="E45" s="1025"/>
      <c r="F45" s="1025"/>
      <c r="G45" s="1025"/>
      <c r="H45" s="1025"/>
      <c r="I45" s="1025"/>
      <c r="J45" s="1025"/>
      <c r="K45" s="1025"/>
      <c r="L45" s="1025"/>
      <c r="M45" s="1025"/>
      <c r="N45" s="1025"/>
      <c r="O45" s="1025"/>
      <c r="P45" s="1026"/>
      <c r="Q45" s="1032"/>
      <c r="R45" s="1033"/>
      <c r="S45" s="1033"/>
      <c r="T45" s="1033"/>
      <c r="U45" s="1033"/>
      <c r="V45" s="1033"/>
      <c r="W45" s="1033"/>
      <c r="X45" s="1033"/>
      <c r="Y45" s="1033"/>
      <c r="Z45" s="1033"/>
      <c r="AA45" s="1033"/>
      <c r="AB45" s="1033"/>
      <c r="AC45" s="1033"/>
      <c r="AD45" s="1033"/>
      <c r="AE45" s="1034"/>
      <c r="AF45" s="1029"/>
      <c r="AG45" s="1030"/>
      <c r="AH45" s="1030"/>
      <c r="AI45" s="1030"/>
      <c r="AJ45" s="1031"/>
      <c r="AK45" s="974"/>
      <c r="AL45" s="965"/>
      <c r="AM45" s="965"/>
      <c r="AN45" s="965"/>
      <c r="AO45" s="965"/>
      <c r="AP45" s="965"/>
      <c r="AQ45" s="965"/>
      <c r="AR45" s="965"/>
      <c r="AS45" s="965"/>
      <c r="AT45" s="965"/>
      <c r="AU45" s="965"/>
      <c r="AV45" s="965"/>
      <c r="AW45" s="965"/>
      <c r="AX45" s="965"/>
      <c r="AY45" s="965"/>
      <c r="AZ45" s="1035"/>
      <c r="BA45" s="1035"/>
      <c r="BB45" s="1035"/>
      <c r="BC45" s="1035"/>
      <c r="BD45" s="1035"/>
      <c r="BE45" s="966"/>
      <c r="BF45" s="966"/>
      <c r="BG45" s="966"/>
      <c r="BH45" s="966"/>
      <c r="BI45" s="967"/>
      <c r="BJ45" s="108"/>
      <c r="BK45" s="108"/>
      <c r="BL45" s="108"/>
      <c r="BM45" s="108"/>
      <c r="BN45" s="108"/>
      <c r="BO45" s="99"/>
      <c r="BP45" s="99"/>
      <c r="BQ45" s="96">
        <v>39</v>
      </c>
      <c r="BR45" s="97"/>
      <c r="BS45" s="994"/>
      <c r="BT45" s="995"/>
      <c r="BU45" s="995"/>
      <c r="BV45" s="995"/>
      <c r="BW45" s="995"/>
      <c r="BX45" s="995"/>
      <c r="BY45" s="995"/>
      <c r="BZ45" s="995"/>
      <c r="CA45" s="995"/>
      <c r="CB45" s="995"/>
      <c r="CC45" s="995"/>
      <c r="CD45" s="995"/>
      <c r="CE45" s="995"/>
      <c r="CF45" s="995"/>
      <c r="CG45" s="1010"/>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89"/>
    </row>
    <row r="46" spans="1:131" ht="26.25" customHeight="1" x14ac:dyDescent="0.15">
      <c r="A46" s="96">
        <v>19</v>
      </c>
      <c r="B46" s="1024"/>
      <c r="C46" s="1025"/>
      <c r="D46" s="1025"/>
      <c r="E46" s="1025"/>
      <c r="F46" s="1025"/>
      <c r="G46" s="1025"/>
      <c r="H46" s="1025"/>
      <c r="I46" s="1025"/>
      <c r="J46" s="1025"/>
      <c r="K46" s="1025"/>
      <c r="L46" s="1025"/>
      <c r="M46" s="1025"/>
      <c r="N46" s="1025"/>
      <c r="O46" s="1025"/>
      <c r="P46" s="1026"/>
      <c r="Q46" s="1032"/>
      <c r="R46" s="1033"/>
      <c r="S46" s="1033"/>
      <c r="T46" s="1033"/>
      <c r="U46" s="1033"/>
      <c r="V46" s="1033"/>
      <c r="W46" s="1033"/>
      <c r="X46" s="1033"/>
      <c r="Y46" s="1033"/>
      <c r="Z46" s="1033"/>
      <c r="AA46" s="1033"/>
      <c r="AB46" s="1033"/>
      <c r="AC46" s="1033"/>
      <c r="AD46" s="1033"/>
      <c r="AE46" s="1034"/>
      <c r="AF46" s="1029"/>
      <c r="AG46" s="1030"/>
      <c r="AH46" s="1030"/>
      <c r="AI46" s="1030"/>
      <c r="AJ46" s="1031"/>
      <c r="AK46" s="974"/>
      <c r="AL46" s="965"/>
      <c r="AM46" s="965"/>
      <c r="AN46" s="965"/>
      <c r="AO46" s="965"/>
      <c r="AP46" s="965"/>
      <c r="AQ46" s="965"/>
      <c r="AR46" s="965"/>
      <c r="AS46" s="965"/>
      <c r="AT46" s="965"/>
      <c r="AU46" s="965"/>
      <c r="AV46" s="965"/>
      <c r="AW46" s="965"/>
      <c r="AX46" s="965"/>
      <c r="AY46" s="965"/>
      <c r="AZ46" s="1035"/>
      <c r="BA46" s="1035"/>
      <c r="BB46" s="1035"/>
      <c r="BC46" s="1035"/>
      <c r="BD46" s="1035"/>
      <c r="BE46" s="966"/>
      <c r="BF46" s="966"/>
      <c r="BG46" s="966"/>
      <c r="BH46" s="966"/>
      <c r="BI46" s="967"/>
      <c r="BJ46" s="108"/>
      <c r="BK46" s="108"/>
      <c r="BL46" s="108"/>
      <c r="BM46" s="108"/>
      <c r="BN46" s="108"/>
      <c r="BO46" s="99"/>
      <c r="BP46" s="99"/>
      <c r="BQ46" s="96">
        <v>40</v>
      </c>
      <c r="BR46" s="97"/>
      <c r="BS46" s="994"/>
      <c r="BT46" s="995"/>
      <c r="BU46" s="995"/>
      <c r="BV46" s="995"/>
      <c r="BW46" s="995"/>
      <c r="BX46" s="995"/>
      <c r="BY46" s="995"/>
      <c r="BZ46" s="995"/>
      <c r="CA46" s="995"/>
      <c r="CB46" s="995"/>
      <c r="CC46" s="995"/>
      <c r="CD46" s="995"/>
      <c r="CE46" s="995"/>
      <c r="CF46" s="995"/>
      <c r="CG46" s="1010"/>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89"/>
    </row>
    <row r="47" spans="1:131" ht="26.25" customHeight="1" x14ac:dyDescent="0.15">
      <c r="A47" s="96">
        <v>20</v>
      </c>
      <c r="B47" s="1024"/>
      <c r="C47" s="1025"/>
      <c r="D47" s="1025"/>
      <c r="E47" s="1025"/>
      <c r="F47" s="1025"/>
      <c r="G47" s="1025"/>
      <c r="H47" s="1025"/>
      <c r="I47" s="1025"/>
      <c r="J47" s="1025"/>
      <c r="K47" s="1025"/>
      <c r="L47" s="1025"/>
      <c r="M47" s="1025"/>
      <c r="N47" s="1025"/>
      <c r="O47" s="1025"/>
      <c r="P47" s="1026"/>
      <c r="Q47" s="1032"/>
      <c r="R47" s="1033"/>
      <c r="S47" s="1033"/>
      <c r="T47" s="1033"/>
      <c r="U47" s="1033"/>
      <c r="V47" s="1033"/>
      <c r="W47" s="1033"/>
      <c r="X47" s="1033"/>
      <c r="Y47" s="1033"/>
      <c r="Z47" s="1033"/>
      <c r="AA47" s="1033"/>
      <c r="AB47" s="1033"/>
      <c r="AC47" s="1033"/>
      <c r="AD47" s="1033"/>
      <c r="AE47" s="1034"/>
      <c r="AF47" s="1029"/>
      <c r="AG47" s="1030"/>
      <c r="AH47" s="1030"/>
      <c r="AI47" s="1030"/>
      <c r="AJ47" s="1031"/>
      <c r="AK47" s="974"/>
      <c r="AL47" s="965"/>
      <c r="AM47" s="965"/>
      <c r="AN47" s="965"/>
      <c r="AO47" s="965"/>
      <c r="AP47" s="965"/>
      <c r="AQ47" s="965"/>
      <c r="AR47" s="965"/>
      <c r="AS47" s="965"/>
      <c r="AT47" s="965"/>
      <c r="AU47" s="965"/>
      <c r="AV47" s="965"/>
      <c r="AW47" s="965"/>
      <c r="AX47" s="965"/>
      <c r="AY47" s="965"/>
      <c r="AZ47" s="1035"/>
      <c r="BA47" s="1035"/>
      <c r="BB47" s="1035"/>
      <c r="BC47" s="1035"/>
      <c r="BD47" s="1035"/>
      <c r="BE47" s="966"/>
      <c r="BF47" s="966"/>
      <c r="BG47" s="966"/>
      <c r="BH47" s="966"/>
      <c r="BI47" s="967"/>
      <c r="BJ47" s="108"/>
      <c r="BK47" s="108"/>
      <c r="BL47" s="108"/>
      <c r="BM47" s="108"/>
      <c r="BN47" s="108"/>
      <c r="BO47" s="99"/>
      <c r="BP47" s="99"/>
      <c r="BQ47" s="96">
        <v>41</v>
      </c>
      <c r="BR47" s="97"/>
      <c r="BS47" s="994"/>
      <c r="BT47" s="995"/>
      <c r="BU47" s="995"/>
      <c r="BV47" s="995"/>
      <c r="BW47" s="995"/>
      <c r="BX47" s="995"/>
      <c r="BY47" s="995"/>
      <c r="BZ47" s="995"/>
      <c r="CA47" s="995"/>
      <c r="CB47" s="995"/>
      <c r="CC47" s="995"/>
      <c r="CD47" s="995"/>
      <c r="CE47" s="995"/>
      <c r="CF47" s="995"/>
      <c r="CG47" s="1010"/>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89"/>
    </row>
    <row r="48" spans="1:131" ht="26.25" customHeight="1" x14ac:dyDescent="0.15">
      <c r="A48" s="96">
        <v>21</v>
      </c>
      <c r="B48" s="1024"/>
      <c r="C48" s="1025"/>
      <c r="D48" s="1025"/>
      <c r="E48" s="1025"/>
      <c r="F48" s="1025"/>
      <c r="G48" s="1025"/>
      <c r="H48" s="1025"/>
      <c r="I48" s="1025"/>
      <c r="J48" s="1025"/>
      <c r="K48" s="1025"/>
      <c r="L48" s="1025"/>
      <c r="M48" s="1025"/>
      <c r="N48" s="1025"/>
      <c r="O48" s="1025"/>
      <c r="P48" s="1026"/>
      <c r="Q48" s="1032"/>
      <c r="R48" s="1033"/>
      <c r="S48" s="1033"/>
      <c r="T48" s="1033"/>
      <c r="U48" s="1033"/>
      <c r="V48" s="1033"/>
      <c r="W48" s="1033"/>
      <c r="X48" s="1033"/>
      <c r="Y48" s="1033"/>
      <c r="Z48" s="1033"/>
      <c r="AA48" s="1033"/>
      <c r="AB48" s="1033"/>
      <c r="AC48" s="1033"/>
      <c r="AD48" s="1033"/>
      <c r="AE48" s="1034"/>
      <c r="AF48" s="1029"/>
      <c r="AG48" s="1030"/>
      <c r="AH48" s="1030"/>
      <c r="AI48" s="1030"/>
      <c r="AJ48" s="1031"/>
      <c r="AK48" s="974"/>
      <c r="AL48" s="965"/>
      <c r="AM48" s="965"/>
      <c r="AN48" s="965"/>
      <c r="AO48" s="965"/>
      <c r="AP48" s="965"/>
      <c r="AQ48" s="965"/>
      <c r="AR48" s="965"/>
      <c r="AS48" s="965"/>
      <c r="AT48" s="965"/>
      <c r="AU48" s="965"/>
      <c r="AV48" s="965"/>
      <c r="AW48" s="965"/>
      <c r="AX48" s="965"/>
      <c r="AY48" s="965"/>
      <c r="AZ48" s="1035"/>
      <c r="BA48" s="1035"/>
      <c r="BB48" s="1035"/>
      <c r="BC48" s="1035"/>
      <c r="BD48" s="1035"/>
      <c r="BE48" s="966"/>
      <c r="BF48" s="966"/>
      <c r="BG48" s="966"/>
      <c r="BH48" s="966"/>
      <c r="BI48" s="967"/>
      <c r="BJ48" s="108"/>
      <c r="BK48" s="108"/>
      <c r="BL48" s="108"/>
      <c r="BM48" s="108"/>
      <c r="BN48" s="108"/>
      <c r="BO48" s="99"/>
      <c r="BP48" s="99"/>
      <c r="BQ48" s="96">
        <v>42</v>
      </c>
      <c r="BR48" s="97"/>
      <c r="BS48" s="994"/>
      <c r="BT48" s="995"/>
      <c r="BU48" s="995"/>
      <c r="BV48" s="995"/>
      <c r="BW48" s="995"/>
      <c r="BX48" s="995"/>
      <c r="BY48" s="995"/>
      <c r="BZ48" s="995"/>
      <c r="CA48" s="995"/>
      <c r="CB48" s="995"/>
      <c r="CC48" s="995"/>
      <c r="CD48" s="995"/>
      <c r="CE48" s="995"/>
      <c r="CF48" s="995"/>
      <c r="CG48" s="1010"/>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89"/>
    </row>
    <row r="49" spans="1:131" ht="26.25" customHeight="1" x14ac:dyDescent="0.15">
      <c r="A49" s="96">
        <v>22</v>
      </c>
      <c r="B49" s="1024"/>
      <c r="C49" s="1025"/>
      <c r="D49" s="1025"/>
      <c r="E49" s="1025"/>
      <c r="F49" s="1025"/>
      <c r="G49" s="1025"/>
      <c r="H49" s="1025"/>
      <c r="I49" s="1025"/>
      <c r="J49" s="1025"/>
      <c r="K49" s="1025"/>
      <c r="L49" s="1025"/>
      <c r="M49" s="1025"/>
      <c r="N49" s="1025"/>
      <c r="O49" s="1025"/>
      <c r="P49" s="1026"/>
      <c r="Q49" s="1032"/>
      <c r="R49" s="1033"/>
      <c r="S49" s="1033"/>
      <c r="T49" s="1033"/>
      <c r="U49" s="1033"/>
      <c r="V49" s="1033"/>
      <c r="W49" s="1033"/>
      <c r="X49" s="1033"/>
      <c r="Y49" s="1033"/>
      <c r="Z49" s="1033"/>
      <c r="AA49" s="1033"/>
      <c r="AB49" s="1033"/>
      <c r="AC49" s="1033"/>
      <c r="AD49" s="1033"/>
      <c r="AE49" s="1034"/>
      <c r="AF49" s="1029"/>
      <c r="AG49" s="1030"/>
      <c r="AH49" s="1030"/>
      <c r="AI49" s="1030"/>
      <c r="AJ49" s="1031"/>
      <c r="AK49" s="974"/>
      <c r="AL49" s="965"/>
      <c r="AM49" s="965"/>
      <c r="AN49" s="965"/>
      <c r="AO49" s="965"/>
      <c r="AP49" s="965"/>
      <c r="AQ49" s="965"/>
      <c r="AR49" s="965"/>
      <c r="AS49" s="965"/>
      <c r="AT49" s="965"/>
      <c r="AU49" s="965"/>
      <c r="AV49" s="965"/>
      <c r="AW49" s="965"/>
      <c r="AX49" s="965"/>
      <c r="AY49" s="965"/>
      <c r="AZ49" s="1035"/>
      <c r="BA49" s="1035"/>
      <c r="BB49" s="1035"/>
      <c r="BC49" s="1035"/>
      <c r="BD49" s="1035"/>
      <c r="BE49" s="966"/>
      <c r="BF49" s="966"/>
      <c r="BG49" s="966"/>
      <c r="BH49" s="966"/>
      <c r="BI49" s="967"/>
      <c r="BJ49" s="108"/>
      <c r="BK49" s="108"/>
      <c r="BL49" s="108"/>
      <c r="BM49" s="108"/>
      <c r="BN49" s="108"/>
      <c r="BO49" s="99"/>
      <c r="BP49" s="99"/>
      <c r="BQ49" s="96">
        <v>43</v>
      </c>
      <c r="BR49" s="97"/>
      <c r="BS49" s="994"/>
      <c r="BT49" s="995"/>
      <c r="BU49" s="995"/>
      <c r="BV49" s="995"/>
      <c r="BW49" s="995"/>
      <c r="BX49" s="995"/>
      <c r="BY49" s="995"/>
      <c r="BZ49" s="995"/>
      <c r="CA49" s="995"/>
      <c r="CB49" s="995"/>
      <c r="CC49" s="995"/>
      <c r="CD49" s="995"/>
      <c r="CE49" s="995"/>
      <c r="CF49" s="995"/>
      <c r="CG49" s="1010"/>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89"/>
    </row>
    <row r="50" spans="1:131" ht="26.25" customHeight="1" x14ac:dyDescent="0.15">
      <c r="A50" s="96">
        <v>23</v>
      </c>
      <c r="B50" s="1024"/>
      <c r="C50" s="1025"/>
      <c r="D50" s="1025"/>
      <c r="E50" s="1025"/>
      <c r="F50" s="1025"/>
      <c r="G50" s="1025"/>
      <c r="H50" s="1025"/>
      <c r="I50" s="1025"/>
      <c r="J50" s="1025"/>
      <c r="K50" s="1025"/>
      <c r="L50" s="1025"/>
      <c r="M50" s="1025"/>
      <c r="N50" s="1025"/>
      <c r="O50" s="1025"/>
      <c r="P50" s="1026"/>
      <c r="Q50" s="1027"/>
      <c r="R50" s="1019"/>
      <c r="S50" s="1019"/>
      <c r="T50" s="1019"/>
      <c r="U50" s="1019"/>
      <c r="V50" s="1019"/>
      <c r="W50" s="1019"/>
      <c r="X50" s="1019"/>
      <c r="Y50" s="1019"/>
      <c r="Z50" s="1019"/>
      <c r="AA50" s="1019"/>
      <c r="AB50" s="1019"/>
      <c r="AC50" s="1019"/>
      <c r="AD50" s="1019"/>
      <c r="AE50" s="1028"/>
      <c r="AF50" s="1029"/>
      <c r="AG50" s="1030"/>
      <c r="AH50" s="1030"/>
      <c r="AI50" s="1030"/>
      <c r="AJ50" s="1031"/>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966"/>
      <c r="BF50" s="966"/>
      <c r="BG50" s="966"/>
      <c r="BH50" s="966"/>
      <c r="BI50" s="967"/>
      <c r="BJ50" s="108"/>
      <c r="BK50" s="108"/>
      <c r="BL50" s="108"/>
      <c r="BM50" s="108"/>
      <c r="BN50" s="108"/>
      <c r="BO50" s="99"/>
      <c r="BP50" s="99"/>
      <c r="BQ50" s="96">
        <v>44</v>
      </c>
      <c r="BR50" s="97"/>
      <c r="BS50" s="994"/>
      <c r="BT50" s="995"/>
      <c r="BU50" s="995"/>
      <c r="BV50" s="995"/>
      <c r="BW50" s="995"/>
      <c r="BX50" s="995"/>
      <c r="BY50" s="995"/>
      <c r="BZ50" s="995"/>
      <c r="CA50" s="995"/>
      <c r="CB50" s="995"/>
      <c r="CC50" s="995"/>
      <c r="CD50" s="995"/>
      <c r="CE50" s="995"/>
      <c r="CF50" s="995"/>
      <c r="CG50" s="1010"/>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89"/>
    </row>
    <row r="51" spans="1:131" ht="26.25" customHeight="1" x14ac:dyDescent="0.15">
      <c r="A51" s="96">
        <v>24</v>
      </c>
      <c r="B51" s="1024"/>
      <c r="C51" s="1025"/>
      <c r="D51" s="1025"/>
      <c r="E51" s="1025"/>
      <c r="F51" s="1025"/>
      <c r="G51" s="1025"/>
      <c r="H51" s="1025"/>
      <c r="I51" s="1025"/>
      <c r="J51" s="1025"/>
      <c r="K51" s="1025"/>
      <c r="L51" s="1025"/>
      <c r="M51" s="1025"/>
      <c r="N51" s="1025"/>
      <c r="O51" s="1025"/>
      <c r="P51" s="1026"/>
      <c r="Q51" s="1027"/>
      <c r="R51" s="1019"/>
      <c r="S51" s="1019"/>
      <c r="T51" s="1019"/>
      <c r="U51" s="1019"/>
      <c r="V51" s="1019"/>
      <c r="W51" s="1019"/>
      <c r="X51" s="1019"/>
      <c r="Y51" s="1019"/>
      <c r="Z51" s="1019"/>
      <c r="AA51" s="1019"/>
      <c r="AB51" s="1019"/>
      <c r="AC51" s="1019"/>
      <c r="AD51" s="1019"/>
      <c r="AE51" s="1028"/>
      <c r="AF51" s="1029"/>
      <c r="AG51" s="1030"/>
      <c r="AH51" s="1030"/>
      <c r="AI51" s="1030"/>
      <c r="AJ51" s="1031"/>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966"/>
      <c r="BF51" s="966"/>
      <c r="BG51" s="966"/>
      <c r="BH51" s="966"/>
      <c r="BI51" s="967"/>
      <c r="BJ51" s="108"/>
      <c r="BK51" s="108"/>
      <c r="BL51" s="108"/>
      <c r="BM51" s="108"/>
      <c r="BN51" s="108"/>
      <c r="BO51" s="99"/>
      <c r="BP51" s="99"/>
      <c r="BQ51" s="96">
        <v>45</v>
      </c>
      <c r="BR51" s="97"/>
      <c r="BS51" s="994"/>
      <c r="BT51" s="995"/>
      <c r="BU51" s="995"/>
      <c r="BV51" s="995"/>
      <c r="BW51" s="995"/>
      <c r="BX51" s="995"/>
      <c r="BY51" s="995"/>
      <c r="BZ51" s="995"/>
      <c r="CA51" s="995"/>
      <c r="CB51" s="995"/>
      <c r="CC51" s="995"/>
      <c r="CD51" s="995"/>
      <c r="CE51" s="995"/>
      <c r="CF51" s="995"/>
      <c r="CG51" s="1010"/>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89"/>
    </row>
    <row r="52" spans="1:131" ht="26.25" customHeight="1" x14ac:dyDescent="0.15">
      <c r="A52" s="96">
        <v>25</v>
      </c>
      <c r="B52" s="1024"/>
      <c r="C52" s="1025"/>
      <c r="D52" s="1025"/>
      <c r="E52" s="1025"/>
      <c r="F52" s="1025"/>
      <c r="G52" s="1025"/>
      <c r="H52" s="1025"/>
      <c r="I52" s="1025"/>
      <c r="J52" s="1025"/>
      <c r="K52" s="1025"/>
      <c r="L52" s="1025"/>
      <c r="M52" s="1025"/>
      <c r="N52" s="1025"/>
      <c r="O52" s="1025"/>
      <c r="P52" s="1026"/>
      <c r="Q52" s="1027"/>
      <c r="R52" s="1019"/>
      <c r="S52" s="1019"/>
      <c r="T52" s="1019"/>
      <c r="U52" s="1019"/>
      <c r="V52" s="1019"/>
      <c r="W52" s="1019"/>
      <c r="X52" s="1019"/>
      <c r="Y52" s="1019"/>
      <c r="Z52" s="1019"/>
      <c r="AA52" s="1019"/>
      <c r="AB52" s="1019"/>
      <c r="AC52" s="1019"/>
      <c r="AD52" s="1019"/>
      <c r="AE52" s="1028"/>
      <c r="AF52" s="1029"/>
      <c r="AG52" s="1030"/>
      <c r="AH52" s="1030"/>
      <c r="AI52" s="1030"/>
      <c r="AJ52" s="1031"/>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966"/>
      <c r="BF52" s="966"/>
      <c r="BG52" s="966"/>
      <c r="BH52" s="966"/>
      <c r="BI52" s="967"/>
      <c r="BJ52" s="108"/>
      <c r="BK52" s="108"/>
      <c r="BL52" s="108"/>
      <c r="BM52" s="108"/>
      <c r="BN52" s="108"/>
      <c r="BO52" s="99"/>
      <c r="BP52" s="99"/>
      <c r="BQ52" s="96">
        <v>46</v>
      </c>
      <c r="BR52" s="97"/>
      <c r="BS52" s="994"/>
      <c r="BT52" s="995"/>
      <c r="BU52" s="995"/>
      <c r="BV52" s="995"/>
      <c r="BW52" s="995"/>
      <c r="BX52" s="995"/>
      <c r="BY52" s="995"/>
      <c r="BZ52" s="995"/>
      <c r="CA52" s="995"/>
      <c r="CB52" s="995"/>
      <c r="CC52" s="995"/>
      <c r="CD52" s="995"/>
      <c r="CE52" s="995"/>
      <c r="CF52" s="995"/>
      <c r="CG52" s="1010"/>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89"/>
    </row>
    <row r="53" spans="1:131" ht="26.25" customHeight="1" x14ac:dyDescent="0.15">
      <c r="A53" s="96">
        <v>26</v>
      </c>
      <c r="B53" s="1024"/>
      <c r="C53" s="1025"/>
      <c r="D53" s="1025"/>
      <c r="E53" s="1025"/>
      <c r="F53" s="1025"/>
      <c r="G53" s="1025"/>
      <c r="H53" s="1025"/>
      <c r="I53" s="1025"/>
      <c r="J53" s="1025"/>
      <c r="K53" s="1025"/>
      <c r="L53" s="1025"/>
      <c r="M53" s="1025"/>
      <c r="N53" s="1025"/>
      <c r="O53" s="1025"/>
      <c r="P53" s="1026"/>
      <c r="Q53" s="1027"/>
      <c r="R53" s="1019"/>
      <c r="S53" s="1019"/>
      <c r="T53" s="1019"/>
      <c r="U53" s="1019"/>
      <c r="V53" s="1019"/>
      <c r="W53" s="1019"/>
      <c r="X53" s="1019"/>
      <c r="Y53" s="1019"/>
      <c r="Z53" s="1019"/>
      <c r="AA53" s="1019"/>
      <c r="AB53" s="1019"/>
      <c r="AC53" s="1019"/>
      <c r="AD53" s="1019"/>
      <c r="AE53" s="1028"/>
      <c r="AF53" s="1029"/>
      <c r="AG53" s="1030"/>
      <c r="AH53" s="1030"/>
      <c r="AI53" s="1030"/>
      <c r="AJ53" s="1031"/>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966"/>
      <c r="BF53" s="966"/>
      <c r="BG53" s="966"/>
      <c r="BH53" s="966"/>
      <c r="BI53" s="967"/>
      <c r="BJ53" s="108"/>
      <c r="BK53" s="108"/>
      <c r="BL53" s="108"/>
      <c r="BM53" s="108"/>
      <c r="BN53" s="108"/>
      <c r="BO53" s="99"/>
      <c r="BP53" s="99"/>
      <c r="BQ53" s="96">
        <v>47</v>
      </c>
      <c r="BR53" s="97"/>
      <c r="BS53" s="994"/>
      <c r="BT53" s="995"/>
      <c r="BU53" s="995"/>
      <c r="BV53" s="995"/>
      <c r="BW53" s="995"/>
      <c r="BX53" s="995"/>
      <c r="BY53" s="995"/>
      <c r="BZ53" s="995"/>
      <c r="CA53" s="995"/>
      <c r="CB53" s="995"/>
      <c r="CC53" s="995"/>
      <c r="CD53" s="995"/>
      <c r="CE53" s="995"/>
      <c r="CF53" s="995"/>
      <c r="CG53" s="1010"/>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89"/>
    </row>
    <row r="54" spans="1:131" ht="26.25" customHeight="1" x14ac:dyDescent="0.15">
      <c r="A54" s="96">
        <v>27</v>
      </c>
      <c r="B54" s="1024"/>
      <c r="C54" s="1025"/>
      <c r="D54" s="1025"/>
      <c r="E54" s="1025"/>
      <c r="F54" s="1025"/>
      <c r="G54" s="1025"/>
      <c r="H54" s="1025"/>
      <c r="I54" s="1025"/>
      <c r="J54" s="1025"/>
      <c r="K54" s="1025"/>
      <c r="L54" s="1025"/>
      <c r="M54" s="1025"/>
      <c r="N54" s="1025"/>
      <c r="O54" s="1025"/>
      <c r="P54" s="1026"/>
      <c r="Q54" s="1027"/>
      <c r="R54" s="1019"/>
      <c r="S54" s="1019"/>
      <c r="T54" s="1019"/>
      <c r="U54" s="1019"/>
      <c r="V54" s="1019"/>
      <c r="W54" s="1019"/>
      <c r="X54" s="1019"/>
      <c r="Y54" s="1019"/>
      <c r="Z54" s="1019"/>
      <c r="AA54" s="1019"/>
      <c r="AB54" s="1019"/>
      <c r="AC54" s="1019"/>
      <c r="AD54" s="1019"/>
      <c r="AE54" s="1028"/>
      <c r="AF54" s="1029"/>
      <c r="AG54" s="1030"/>
      <c r="AH54" s="1030"/>
      <c r="AI54" s="1030"/>
      <c r="AJ54" s="1031"/>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966"/>
      <c r="BF54" s="966"/>
      <c r="BG54" s="966"/>
      <c r="BH54" s="966"/>
      <c r="BI54" s="967"/>
      <c r="BJ54" s="108"/>
      <c r="BK54" s="108"/>
      <c r="BL54" s="108"/>
      <c r="BM54" s="108"/>
      <c r="BN54" s="108"/>
      <c r="BO54" s="99"/>
      <c r="BP54" s="99"/>
      <c r="BQ54" s="96">
        <v>48</v>
      </c>
      <c r="BR54" s="97"/>
      <c r="BS54" s="994"/>
      <c r="BT54" s="995"/>
      <c r="BU54" s="995"/>
      <c r="BV54" s="995"/>
      <c r="BW54" s="995"/>
      <c r="BX54" s="995"/>
      <c r="BY54" s="995"/>
      <c r="BZ54" s="995"/>
      <c r="CA54" s="995"/>
      <c r="CB54" s="995"/>
      <c r="CC54" s="995"/>
      <c r="CD54" s="995"/>
      <c r="CE54" s="995"/>
      <c r="CF54" s="995"/>
      <c r="CG54" s="1010"/>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89"/>
    </row>
    <row r="55" spans="1:131" ht="26.25" customHeight="1" x14ac:dyDescent="0.15">
      <c r="A55" s="96">
        <v>28</v>
      </c>
      <c r="B55" s="1024"/>
      <c r="C55" s="1025"/>
      <c r="D55" s="1025"/>
      <c r="E55" s="1025"/>
      <c r="F55" s="1025"/>
      <c r="G55" s="1025"/>
      <c r="H55" s="1025"/>
      <c r="I55" s="1025"/>
      <c r="J55" s="1025"/>
      <c r="K55" s="1025"/>
      <c r="L55" s="1025"/>
      <c r="M55" s="1025"/>
      <c r="N55" s="1025"/>
      <c r="O55" s="1025"/>
      <c r="P55" s="1026"/>
      <c r="Q55" s="1027"/>
      <c r="R55" s="1019"/>
      <c r="S55" s="1019"/>
      <c r="T55" s="1019"/>
      <c r="U55" s="1019"/>
      <c r="V55" s="1019"/>
      <c r="W55" s="1019"/>
      <c r="X55" s="1019"/>
      <c r="Y55" s="1019"/>
      <c r="Z55" s="1019"/>
      <c r="AA55" s="1019"/>
      <c r="AB55" s="1019"/>
      <c r="AC55" s="1019"/>
      <c r="AD55" s="1019"/>
      <c r="AE55" s="1028"/>
      <c r="AF55" s="1029"/>
      <c r="AG55" s="1030"/>
      <c r="AH55" s="1030"/>
      <c r="AI55" s="1030"/>
      <c r="AJ55" s="1031"/>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966"/>
      <c r="BF55" s="966"/>
      <c r="BG55" s="966"/>
      <c r="BH55" s="966"/>
      <c r="BI55" s="967"/>
      <c r="BJ55" s="108"/>
      <c r="BK55" s="108"/>
      <c r="BL55" s="108"/>
      <c r="BM55" s="108"/>
      <c r="BN55" s="108"/>
      <c r="BO55" s="99"/>
      <c r="BP55" s="99"/>
      <c r="BQ55" s="96">
        <v>49</v>
      </c>
      <c r="BR55" s="97"/>
      <c r="BS55" s="994"/>
      <c r="BT55" s="995"/>
      <c r="BU55" s="995"/>
      <c r="BV55" s="995"/>
      <c r="BW55" s="995"/>
      <c r="BX55" s="995"/>
      <c r="BY55" s="995"/>
      <c r="BZ55" s="995"/>
      <c r="CA55" s="995"/>
      <c r="CB55" s="995"/>
      <c r="CC55" s="995"/>
      <c r="CD55" s="995"/>
      <c r="CE55" s="995"/>
      <c r="CF55" s="995"/>
      <c r="CG55" s="1010"/>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89"/>
    </row>
    <row r="56" spans="1:131" ht="26.25" customHeight="1" x14ac:dyDescent="0.15">
      <c r="A56" s="96">
        <v>29</v>
      </c>
      <c r="B56" s="1024"/>
      <c r="C56" s="1025"/>
      <c r="D56" s="1025"/>
      <c r="E56" s="1025"/>
      <c r="F56" s="1025"/>
      <c r="G56" s="1025"/>
      <c r="H56" s="1025"/>
      <c r="I56" s="1025"/>
      <c r="J56" s="1025"/>
      <c r="K56" s="1025"/>
      <c r="L56" s="1025"/>
      <c r="M56" s="1025"/>
      <c r="N56" s="1025"/>
      <c r="O56" s="1025"/>
      <c r="P56" s="1026"/>
      <c r="Q56" s="1027"/>
      <c r="R56" s="1019"/>
      <c r="S56" s="1019"/>
      <c r="T56" s="1019"/>
      <c r="U56" s="1019"/>
      <c r="V56" s="1019"/>
      <c r="W56" s="1019"/>
      <c r="X56" s="1019"/>
      <c r="Y56" s="1019"/>
      <c r="Z56" s="1019"/>
      <c r="AA56" s="1019"/>
      <c r="AB56" s="1019"/>
      <c r="AC56" s="1019"/>
      <c r="AD56" s="1019"/>
      <c r="AE56" s="1028"/>
      <c r="AF56" s="1029"/>
      <c r="AG56" s="1030"/>
      <c r="AH56" s="1030"/>
      <c r="AI56" s="1030"/>
      <c r="AJ56" s="1031"/>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966"/>
      <c r="BF56" s="966"/>
      <c r="BG56" s="966"/>
      <c r="BH56" s="966"/>
      <c r="BI56" s="967"/>
      <c r="BJ56" s="108"/>
      <c r="BK56" s="108"/>
      <c r="BL56" s="108"/>
      <c r="BM56" s="108"/>
      <c r="BN56" s="108"/>
      <c r="BO56" s="99"/>
      <c r="BP56" s="99"/>
      <c r="BQ56" s="96">
        <v>50</v>
      </c>
      <c r="BR56" s="97"/>
      <c r="BS56" s="994"/>
      <c r="BT56" s="995"/>
      <c r="BU56" s="995"/>
      <c r="BV56" s="995"/>
      <c r="BW56" s="995"/>
      <c r="BX56" s="995"/>
      <c r="BY56" s="995"/>
      <c r="BZ56" s="995"/>
      <c r="CA56" s="995"/>
      <c r="CB56" s="995"/>
      <c r="CC56" s="995"/>
      <c r="CD56" s="995"/>
      <c r="CE56" s="995"/>
      <c r="CF56" s="995"/>
      <c r="CG56" s="1010"/>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89"/>
    </row>
    <row r="57" spans="1:131" ht="26.25" customHeight="1" x14ac:dyDescent="0.15">
      <c r="A57" s="96">
        <v>30</v>
      </c>
      <c r="B57" s="1024"/>
      <c r="C57" s="1025"/>
      <c r="D57" s="1025"/>
      <c r="E57" s="1025"/>
      <c r="F57" s="1025"/>
      <c r="G57" s="1025"/>
      <c r="H57" s="1025"/>
      <c r="I57" s="1025"/>
      <c r="J57" s="1025"/>
      <c r="K57" s="1025"/>
      <c r="L57" s="1025"/>
      <c r="M57" s="1025"/>
      <c r="N57" s="1025"/>
      <c r="O57" s="1025"/>
      <c r="P57" s="1026"/>
      <c r="Q57" s="1027"/>
      <c r="R57" s="1019"/>
      <c r="S57" s="1019"/>
      <c r="T57" s="1019"/>
      <c r="U57" s="1019"/>
      <c r="V57" s="1019"/>
      <c r="W57" s="1019"/>
      <c r="X57" s="1019"/>
      <c r="Y57" s="1019"/>
      <c r="Z57" s="1019"/>
      <c r="AA57" s="1019"/>
      <c r="AB57" s="1019"/>
      <c r="AC57" s="1019"/>
      <c r="AD57" s="1019"/>
      <c r="AE57" s="1028"/>
      <c r="AF57" s="1029"/>
      <c r="AG57" s="1030"/>
      <c r="AH57" s="1030"/>
      <c r="AI57" s="1030"/>
      <c r="AJ57" s="1031"/>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966"/>
      <c r="BF57" s="966"/>
      <c r="BG57" s="966"/>
      <c r="BH57" s="966"/>
      <c r="BI57" s="967"/>
      <c r="BJ57" s="108"/>
      <c r="BK57" s="108"/>
      <c r="BL57" s="108"/>
      <c r="BM57" s="108"/>
      <c r="BN57" s="108"/>
      <c r="BO57" s="99"/>
      <c r="BP57" s="99"/>
      <c r="BQ57" s="96">
        <v>51</v>
      </c>
      <c r="BR57" s="97"/>
      <c r="BS57" s="994"/>
      <c r="BT57" s="995"/>
      <c r="BU57" s="995"/>
      <c r="BV57" s="995"/>
      <c r="BW57" s="995"/>
      <c r="BX57" s="995"/>
      <c r="BY57" s="995"/>
      <c r="BZ57" s="995"/>
      <c r="CA57" s="995"/>
      <c r="CB57" s="995"/>
      <c r="CC57" s="995"/>
      <c r="CD57" s="995"/>
      <c r="CE57" s="995"/>
      <c r="CF57" s="995"/>
      <c r="CG57" s="1010"/>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89"/>
    </row>
    <row r="58" spans="1:131" ht="26.25" customHeight="1" x14ac:dyDescent="0.15">
      <c r="A58" s="96">
        <v>31</v>
      </c>
      <c r="B58" s="1024"/>
      <c r="C58" s="1025"/>
      <c r="D58" s="1025"/>
      <c r="E58" s="1025"/>
      <c r="F58" s="1025"/>
      <c r="G58" s="1025"/>
      <c r="H58" s="1025"/>
      <c r="I58" s="1025"/>
      <c r="J58" s="1025"/>
      <c r="K58" s="1025"/>
      <c r="L58" s="1025"/>
      <c r="M58" s="1025"/>
      <c r="N58" s="1025"/>
      <c r="O58" s="1025"/>
      <c r="P58" s="1026"/>
      <c r="Q58" s="1027"/>
      <c r="R58" s="1019"/>
      <c r="S58" s="1019"/>
      <c r="T58" s="1019"/>
      <c r="U58" s="1019"/>
      <c r="V58" s="1019"/>
      <c r="W58" s="1019"/>
      <c r="X58" s="1019"/>
      <c r="Y58" s="1019"/>
      <c r="Z58" s="1019"/>
      <c r="AA58" s="1019"/>
      <c r="AB58" s="1019"/>
      <c r="AC58" s="1019"/>
      <c r="AD58" s="1019"/>
      <c r="AE58" s="1028"/>
      <c r="AF58" s="1029"/>
      <c r="AG58" s="1030"/>
      <c r="AH58" s="1030"/>
      <c r="AI58" s="1030"/>
      <c r="AJ58" s="1031"/>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966"/>
      <c r="BF58" s="966"/>
      <c r="BG58" s="966"/>
      <c r="BH58" s="966"/>
      <c r="BI58" s="967"/>
      <c r="BJ58" s="108"/>
      <c r="BK58" s="108"/>
      <c r="BL58" s="108"/>
      <c r="BM58" s="108"/>
      <c r="BN58" s="108"/>
      <c r="BO58" s="99"/>
      <c r="BP58" s="99"/>
      <c r="BQ58" s="96">
        <v>52</v>
      </c>
      <c r="BR58" s="97"/>
      <c r="BS58" s="994"/>
      <c r="BT58" s="995"/>
      <c r="BU58" s="995"/>
      <c r="BV58" s="995"/>
      <c r="BW58" s="995"/>
      <c r="BX58" s="995"/>
      <c r="BY58" s="995"/>
      <c r="BZ58" s="995"/>
      <c r="CA58" s="995"/>
      <c r="CB58" s="995"/>
      <c r="CC58" s="995"/>
      <c r="CD58" s="995"/>
      <c r="CE58" s="995"/>
      <c r="CF58" s="995"/>
      <c r="CG58" s="1010"/>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89"/>
    </row>
    <row r="59" spans="1:131" ht="26.25" customHeight="1" x14ac:dyDescent="0.15">
      <c r="A59" s="96">
        <v>32</v>
      </c>
      <c r="B59" s="1024"/>
      <c r="C59" s="1025"/>
      <c r="D59" s="1025"/>
      <c r="E59" s="1025"/>
      <c r="F59" s="1025"/>
      <c r="G59" s="1025"/>
      <c r="H59" s="1025"/>
      <c r="I59" s="1025"/>
      <c r="J59" s="1025"/>
      <c r="K59" s="1025"/>
      <c r="L59" s="1025"/>
      <c r="M59" s="1025"/>
      <c r="N59" s="1025"/>
      <c r="O59" s="1025"/>
      <c r="P59" s="1026"/>
      <c r="Q59" s="1027"/>
      <c r="R59" s="1019"/>
      <c r="S59" s="1019"/>
      <c r="T59" s="1019"/>
      <c r="U59" s="1019"/>
      <c r="V59" s="1019"/>
      <c r="W59" s="1019"/>
      <c r="X59" s="1019"/>
      <c r="Y59" s="1019"/>
      <c r="Z59" s="1019"/>
      <c r="AA59" s="1019"/>
      <c r="AB59" s="1019"/>
      <c r="AC59" s="1019"/>
      <c r="AD59" s="1019"/>
      <c r="AE59" s="1028"/>
      <c r="AF59" s="1029"/>
      <c r="AG59" s="1030"/>
      <c r="AH59" s="1030"/>
      <c r="AI59" s="1030"/>
      <c r="AJ59" s="1031"/>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966"/>
      <c r="BF59" s="966"/>
      <c r="BG59" s="966"/>
      <c r="BH59" s="966"/>
      <c r="BI59" s="967"/>
      <c r="BJ59" s="108"/>
      <c r="BK59" s="108"/>
      <c r="BL59" s="108"/>
      <c r="BM59" s="108"/>
      <c r="BN59" s="108"/>
      <c r="BO59" s="99"/>
      <c r="BP59" s="99"/>
      <c r="BQ59" s="96">
        <v>53</v>
      </c>
      <c r="BR59" s="97"/>
      <c r="BS59" s="994"/>
      <c r="BT59" s="995"/>
      <c r="BU59" s="995"/>
      <c r="BV59" s="995"/>
      <c r="BW59" s="995"/>
      <c r="BX59" s="995"/>
      <c r="BY59" s="995"/>
      <c r="BZ59" s="995"/>
      <c r="CA59" s="995"/>
      <c r="CB59" s="995"/>
      <c r="CC59" s="995"/>
      <c r="CD59" s="995"/>
      <c r="CE59" s="995"/>
      <c r="CF59" s="995"/>
      <c r="CG59" s="1010"/>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89"/>
    </row>
    <row r="60" spans="1:131" ht="26.25" customHeight="1" x14ac:dyDescent="0.15">
      <c r="A60" s="96">
        <v>33</v>
      </c>
      <c r="B60" s="1024"/>
      <c r="C60" s="1025"/>
      <c r="D60" s="1025"/>
      <c r="E60" s="1025"/>
      <c r="F60" s="1025"/>
      <c r="G60" s="1025"/>
      <c r="H60" s="1025"/>
      <c r="I60" s="1025"/>
      <c r="J60" s="1025"/>
      <c r="K60" s="1025"/>
      <c r="L60" s="1025"/>
      <c r="M60" s="1025"/>
      <c r="N60" s="1025"/>
      <c r="O60" s="1025"/>
      <c r="P60" s="1026"/>
      <c r="Q60" s="1027"/>
      <c r="R60" s="1019"/>
      <c r="S60" s="1019"/>
      <c r="T60" s="1019"/>
      <c r="U60" s="1019"/>
      <c r="V60" s="1019"/>
      <c r="W60" s="1019"/>
      <c r="X60" s="1019"/>
      <c r="Y60" s="1019"/>
      <c r="Z60" s="1019"/>
      <c r="AA60" s="1019"/>
      <c r="AB60" s="1019"/>
      <c r="AC60" s="1019"/>
      <c r="AD60" s="1019"/>
      <c r="AE60" s="1028"/>
      <c r="AF60" s="1029"/>
      <c r="AG60" s="1030"/>
      <c r="AH60" s="1030"/>
      <c r="AI60" s="1030"/>
      <c r="AJ60" s="1031"/>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966"/>
      <c r="BF60" s="966"/>
      <c r="BG60" s="966"/>
      <c r="BH60" s="966"/>
      <c r="BI60" s="967"/>
      <c r="BJ60" s="108"/>
      <c r="BK60" s="108"/>
      <c r="BL60" s="108"/>
      <c r="BM60" s="108"/>
      <c r="BN60" s="108"/>
      <c r="BO60" s="99"/>
      <c r="BP60" s="99"/>
      <c r="BQ60" s="96">
        <v>54</v>
      </c>
      <c r="BR60" s="97"/>
      <c r="BS60" s="994"/>
      <c r="BT60" s="995"/>
      <c r="BU60" s="995"/>
      <c r="BV60" s="995"/>
      <c r="BW60" s="995"/>
      <c r="BX60" s="995"/>
      <c r="BY60" s="995"/>
      <c r="BZ60" s="995"/>
      <c r="CA60" s="995"/>
      <c r="CB60" s="995"/>
      <c r="CC60" s="995"/>
      <c r="CD60" s="995"/>
      <c r="CE60" s="995"/>
      <c r="CF60" s="995"/>
      <c r="CG60" s="1010"/>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89"/>
    </row>
    <row r="61" spans="1:131" ht="26.25" customHeight="1" thickBot="1" x14ac:dyDescent="0.2">
      <c r="A61" s="96">
        <v>34</v>
      </c>
      <c r="B61" s="1024"/>
      <c r="C61" s="1025"/>
      <c r="D61" s="1025"/>
      <c r="E61" s="1025"/>
      <c r="F61" s="1025"/>
      <c r="G61" s="1025"/>
      <c r="H61" s="1025"/>
      <c r="I61" s="1025"/>
      <c r="J61" s="1025"/>
      <c r="K61" s="1025"/>
      <c r="L61" s="1025"/>
      <c r="M61" s="1025"/>
      <c r="N61" s="1025"/>
      <c r="O61" s="1025"/>
      <c r="P61" s="1026"/>
      <c r="Q61" s="1027"/>
      <c r="R61" s="1019"/>
      <c r="S61" s="1019"/>
      <c r="T61" s="1019"/>
      <c r="U61" s="1019"/>
      <c r="V61" s="1019"/>
      <c r="W61" s="1019"/>
      <c r="X61" s="1019"/>
      <c r="Y61" s="1019"/>
      <c r="Z61" s="1019"/>
      <c r="AA61" s="1019"/>
      <c r="AB61" s="1019"/>
      <c r="AC61" s="1019"/>
      <c r="AD61" s="1019"/>
      <c r="AE61" s="1028"/>
      <c r="AF61" s="1029"/>
      <c r="AG61" s="1030"/>
      <c r="AH61" s="1030"/>
      <c r="AI61" s="1030"/>
      <c r="AJ61" s="1031"/>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966"/>
      <c r="BF61" s="966"/>
      <c r="BG61" s="966"/>
      <c r="BH61" s="966"/>
      <c r="BI61" s="967"/>
      <c r="BJ61" s="108"/>
      <c r="BK61" s="108"/>
      <c r="BL61" s="108"/>
      <c r="BM61" s="108"/>
      <c r="BN61" s="108"/>
      <c r="BO61" s="99"/>
      <c r="BP61" s="99"/>
      <c r="BQ61" s="96">
        <v>55</v>
      </c>
      <c r="BR61" s="97"/>
      <c r="BS61" s="994"/>
      <c r="BT61" s="995"/>
      <c r="BU61" s="995"/>
      <c r="BV61" s="995"/>
      <c r="BW61" s="995"/>
      <c r="BX61" s="995"/>
      <c r="BY61" s="995"/>
      <c r="BZ61" s="995"/>
      <c r="CA61" s="995"/>
      <c r="CB61" s="995"/>
      <c r="CC61" s="995"/>
      <c r="CD61" s="995"/>
      <c r="CE61" s="995"/>
      <c r="CF61" s="995"/>
      <c r="CG61" s="1010"/>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89"/>
    </row>
    <row r="62" spans="1:131" ht="26.25" customHeight="1" x14ac:dyDescent="0.15">
      <c r="A62" s="96">
        <v>35</v>
      </c>
      <c r="B62" s="1024"/>
      <c r="C62" s="1025"/>
      <c r="D62" s="1025"/>
      <c r="E62" s="1025"/>
      <c r="F62" s="1025"/>
      <c r="G62" s="1025"/>
      <c r="H62" s="1025"/>
      <c r="I62" s="1025"/>
      <c r="J62" s="1025"/>
      <c r="K62" s="1025"/>
      <c r="L62" s="1025"/>
      <c r="M62" s="1025"/>
      <c r="N62" s="1025"/>
      <c r="O62" s="1025"/>
      <c r="P62" s="1026"/>
      <c r="Q62" s="1027"/>
      <c r="R62" s="1019"/>
      <c r="S62" s="1019"/>
      <c r="T62" s="1019"/>
      <c r="U62" s="1019"/>
      <c r="V62" s="1019"/>
      <c r="W62" s="1019"/>
      <c r="X62" s="1019"/>
      <c r="Y62" s="1019"/>
      <c r="Z62" s="1019"/>
      <c r="AA62" s="1019"/>
      <c r="AB62" s="1019"/>
      <c r="AC62" s="1019"/>
      <c r="AD62" s="1019"/>
      <c r="AE62" s="1028"/>
      <c r="AF62" s="1029"/>
      <c r="AG62" s="1030"/>
      <c r="AH62" s="1030"/>
      <c r="AI62" s="1030"/>
      <c r="AJ62" s="1031"/>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966"/>
      <c r="BF62" s="966"/>
      <c r="BG62" s="966"/>
      <c r="BH62" s="966"/>
      <c r="BI62" s="967"/>
      <c r="BJ62" s="1021" t="s">
        <v>346</v>
      </c>
      <c r="BK62" s="1022"/>
      <c r="BL62" s="1022"/>
      <c r="BM62" s="1022"/>
      <c r="BN62" s="1023"/>
      <c r="BO62" s="99"/>
      <c r="BP62" s="99"/>
      <c r="BQ62" s="96">
        <v>56</v>
      </c>
      <c r="BR62" s="97"/>
      <c r="BS62" s="994"/>
      <c r="BT62" s="995"/>
      <c r="BU62" s="995"/>
      <c r="BV62" s="995"/>
      <c r="BW62" s="995"/>
      <c r="BX62" s="995"/>
      <c r="BY62" s="995"/>
      <c r="BZ62" s="995"/>
      <c r="CA62" s="995"/>
      <c r="CB62" s="995"/>
      <c r="CC62" s="995"/>
      <c r="CD62" s="995"/>
      <c r="CE62" s="995"/>
      <c r="CF62" s="995"/>
      <c r="CG62" s="1010"/>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89"/>
    </row>
    <row r="63" spans="1:131" ht="26.25" customHeight="1" thickBot="1" x14ac:dyDescent="0.2">
      <c r="A63" s="98" t="s">
        <v>324</v>
      </c>
      <c r="B63" s="931" t="s">
        <v>347</v>
      </c>
      <c r="C63" s="932"/>
      <c r="D63" s="932"/>
      <c r="E63" s="932"/>
      <c r="F63" s="932"/>
      <c r="G63" s="932"/>
      <c r="H63" s="932"/>
      <c r="I63" s="932"/>
      <c r="J63" s="932"/>
      <c r="K63" s="932"/>
      <c r="L63" s="932"/>
      <c r="M63" s="932"/>
      <c r="N63" s="932"/>
      <c r="O63" s="932"/>
      <c r="P63" s="942"/>
      <c r="Q63" s="956"/>
      <c r="R63" s="957"/>
      <c r="S63" s="957"/>
      <c r="T63" s="957"/>
      <c r="U63" s="957"/>
      <c r="V63" s="957"/>
      <c r="W63" s="957"/>
      <c r="X63" s="957"/>
      <c r="Y63" s="957"/>
      <c r="Z63" s="957"/>
      <c r="AA63" s="957"/>
      <c r="AB63" s="957"/>
      <c r="AC63" s="957"/>
      <c r="AD63" s="957"/>
      <c r="AE63" s="1014"/>
      <c r="AF63" s="1015">
        <v>278</v>
      </c>
      <c r="AG63" s="953"/>
      <c r="AH63" s="953"/>
      <c r="AI63" s="953"/>
      <c r="AJ63" s="1016"/>
      <c r="AK63" s="1017"/>
      <c r="AL63" s="957"/>
      <c r="AM63" s="957"/>
      <c r="AN63" s="957"/>
      <c r="AO63" s="957"/>
      <c r="AP63" s="953">
        <v>6561</v>
      </c>
      <c r="AQ63" s="953"/>
      <c r="AR63" s="953"/>
      <c r="AS63" s="953"/>
      <c r="AT63" s="953"/>
      <c r="AU63" s="953">
        <v>5000</v>
      </c>
      <c r="AV63" s="953"/>
      <c r="AW63" s="953"/>
      <c r="AX63" s="953"/>
      <c r="AY63" s="953"/>
      <c r="AZ63" s="1011"/>
      <c r="BA63" s="1011"/>
      <c r="BB63" s="1011"/>
      <c r="BC63" s="1011"/>
      <c r="BD63" s="1011"/>
      <c r="BE63" s="954"/>
      <c r="BF63" s="954"/>
      <c r="BG63" s="954"/>
      <c r="BH63" s="954"/>
      <c r="BI63" s="955"/>
      <c r="BJ63" s="1012" t="s">
        <v>64</v>
      </c>
      <c r="BK63" s="947"/>
      <c r="BL63" s="947"/>
      <c r="BM63" s="947"/>
      <c r="BN63" s="1013"/>
      <c r="BO63" s="99"/>
      <c r="BP63" s="99"/>
      <c r="BQ63" s="96">
        <v>57</v>
      </c>
      <c r="BR63" s="97"/>
      <c r="BS63" s="994"/>
      <c r="BT63" s="995"/>
      <c r="BU63" s="995"/>
      <c r="BV63" s="995"/>
      <c r="BW63" s="995"/>
      <c r="BX63" s="995"/>
      <c r="BY63" s="995"/>
      <c r="BZ63" s="995"/>
      <c r="CA63" s="995"/>
      <c r="CB63" s="995"/>
      <c r="CC63" s="995"/>
      <c r="CD63" s="995"/>
      <c r="CE63" s="995"/>
      <c r="CF63" s="995"/>
      <c r="CG63" s="1010"/>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89"/>
    </row>
    <row r="64" spans="1:131" ht="26.25" customHeight="1" x14ac:dyDescent="0.15">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96">
        <v>58</v>
      </c>
      <c r="BR64" s="97"/>
      <c r="BS64" s="994"/>
      <c r="BT64" s="995"/>
      <c r="BU64" s="995"/>
      <c r="BV64" s="995"/>
      <c r="BW64" s="995"/>
      <c r="BX64" s="995"/>
      <c r="BY64" s="995"/>
      <c r="BZ64" s="995"/>
      <c r="CA64" s="995"/>
      <c r="CB64" s="995"/>
      <c r="CC64" s="995"/>
      <c r="CD64" s="995"/>
      <c r="CE64" s="995"/>
      <c r="CF64" s="995"/>
      <c r="CG64" s="1010"/>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89"/>
    </row>
    <row r="65" spans="1:131" ht="26.25" customHeight="1" thickBot="1" x14ac:dyDescent="0.2">
      <c r="A65" s="108" t="s">
        <v>348</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99"/>
      <c r="BF65" s="99"/>
      <c r="BG65" s="99"/>
      <c r="BH65" s="99"/>
      <c r="BI65" s="99"/>
      <c r="BJ65" s="99"/>
      <c r="BK65" s="99"/>
      <c r="BL65" s="99"/>
      <c r="BM65" s="99"/>
      <c r="BN65" s="99"/>
      <c r="BO65" s="99"/>
      <c r="BP65" s="99"/>
      <c r="BQ65" s="96">
        <v>59</v>
      </c>
      <c r="BR65" s="97"/>
      <c r="BS65" s="994"/>
      <c r="BT65" s="995"/>
      <c r="BU65" s="995"/>
      <c r="BV65" s="995"/>
      <c r="BW65" s="995"/>
      <c r="BX65" s="995"/>
      <c r="BY65" s="995"/>
      <c r="BZ65" s="995"/>
      <c r="CA65" s="995"/>
      <c r="CB65" s="995"/>
      <c r="CC65" s="995"/>
      <c r="CD65" s="995"/>
      <c r="CE65" s="995"/>
      <c r="CF65" s="995"/>
      <c r="CG65" s="1010"/>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89"/>
    </row>
    <row r="66" spans="1:131" ht="26.25" customHeight="1" x14ac:dyDescent="0.15">
      <c r="A66" s="997" t="s">
        <v>349</v>
      </c>
      <c r="B66" s="998"/>
      <c r="C66" s="998"/>
      <c r="D66" s="998"/>
      <c r="E66" s="998"/>
      <c r="F66" s="998"/>
      <c r="G66" s="998"/>
      <c r="H66" s="998"/>
      <c r="I66" s="998"/>
      <c r="J66" s="998"/>
      <c r="K66" s="998"/>
      <c r="L66" s="998"/>
      <c r="M66" s="998"/>
      <c r="N66" s="998"/>
      <c r="O66" s="998"/>
      <c r="P66" s="999"/>
      <c r="Q66" s="983" t="s">
        <v>328</v>
      </c>
      <c r="R66" s="984"/>
      <c r="S66" s="984"/>
      <c r="T66" s="984"/>
      <c r="U66" s="985"/>
      <c r="V66" s="983" t="s">
        <v>329</v>
      </c>
      <c r="W66" s="984"/>
      <c r="X66" s="984"/>
      <c r="Y66" s="984"/>
      <c r="Z66" s="985"/>
      <c r="AA66" s="983" t="s">
        <v>330</v>
      </c>
      <c r="AB66" s="984"/>
      <c r="AC66" s="984"/>
      <c r="AD66" s="984"/>
      <c r="AE66" s="985"/>
      <c r="AF66" s="1003" t="s">
        <v>331</v>
      </c>
      <c r="AG66" s="1004"/>
      <c r="AH66" s="1004"/>
      <c r="AI66" s="1004"/>
      <c r="AJ66" s="1005"/>
      <c r="AK66" s="983" t="s">
        <v>332</v>
      </c>
      <c r="AL66" s="998"/>
      <c r="AM66" s="998"/>
      <c r="AN66" s="998"/>
      <c r="AO66" s="999"/>
      <c r="AP66" s="983" t="s">
        <v>333</v>
      </c>
      <c r="AQ66" s="984"/>
      <c r="AR66" s="984"/>
      <c r="AS66" s="984"/>
      <c r="AT66" s="985"/>
      <c r="AU66" s="983" t="s">
        <v>350</v>
      </c>
      <c r="AV66" s="984"/>
      <c r="AW66" s="984"/>
      <c r="AX66" s="984"/>
      <c r="AY66" s="985"/>
      <c r="AZ66" s="983" t="s">
        <v>310</v>
      </c>
      <c r="BA66" s="984"/>
      <c r="BB66" s="984"/>
      <c r="BC66" s="984"/>
      <c r="BD66" s="989"/>
      <c r="BE66" s="99"/>
      <c r="BF66" s="99"/>
      <c r="BG66" s="99"/>
      <c r="BH66" s="99"/>
      <c r="BI66" s="99"/>
      <c r="BJ66" s="99"/>
      <c r="BK66" s="99"/>
      <c r="BL66" s="99"/>
      <c r="BM66" s="99"/>
      <c r="BN66" s="99"/>
      <c r="BO66" s="99"/>
      <c r="BP66" s="99"/>
      <c r="BQ66" s="96">
        <v>60</v>
      </c>
      <c r="BR66" s="101"/>
      <c r="BS66" s="939"/>
      <c r="BT66" s="940"/>
      <c r="BU66" s="940"/>
      <c r="BV66" s="940"/>
      <c r="BW66" s="940"/>
      <c r="BX66" s="940"/>
      <c r="BY66" s="940"/>
      <c r="BZ66" s="940"/>
      <c r="CA66" s="940"/>
      <c r="CB66" s="940"/>
      <c r="CC66" s="940"/>
      <c r="CD66" s="940"/>
      <c r="CE66" s="940"/>
      <c r="CF66" s="940"/>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9"/>
      <c r="DW66" s="940"/>
      <c r="DX66" s="940"/>
      <c r="DY66" s="940"/>
      <c r="DZ66" s="941"/>
      <c r="EA66" s="89"/>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986"/>
      <c r="R67" s="987"/>
      <c r="S67" s="987"/>
      <c r="T67" s="987"/>
      <c r="U67" s="988"/>
      <c r="V67" s="986"/>
      <c r="W67" s="987"/>
      <c r="X67" s="987"/>
      <c r="Y67" s="987"/>
      <c r="Z67" s="988"/>
      <c r="AA67" s="986"/>
      <c r="AB67" s="987"/>
      <c r="AC67" s="987"/>
      <c r="AD67" s="987"/>
      <c r="AE67" s="988"/>
      <c r="AF67" s="1006"/>
      <c r="AG67" s="1007"/>
      <c r="AH67" s="1007"/>
      <c r="AI67" s="1007"/>
      <c r="AJ67" s="1008"/>
      <c r="AK67" s="1009"/>
      <c r="AL67" s="1001"/>
      <c r="AM67" s="1001"/>
      <c r="AN67" s="1001"/>
      <c r="AO67" s="1002"/>
      <c r="AP67" s="986"/>
      <c r="AQ67" s="987"/>
      <c r="AR67" s="987"/>
      <c r="AS67" s="987"/>
      <c r="AT67" s="988"/>
      <c r="AU67" s="986"/>
      <c r="AV67" s="987"/>
      <c r="AW67" s="987"/>
      <c r="AX67" s="987"/>
      <c r="AY67" s="988"/>
      <c r="AZ67" s="986"/>
      <c r="BA67" s="987"/>
      <c r="BB67" s="987"/>
      <c r="BC67" s="987"/>
      <c r="BD67" s="990"/>
      <c r="BE67" s="99"/>
      <c r="BF67" s="99"/>
      <c r="BG67" s="99"/>
      <c r="BH67" s="99"/>
      <c r="BI67" s="99"/>
      <c r="BJ67" s="99"/>
      <c r="BK67" s="99"/>
      <c r="BL67" s="99"/>
      <c r="BM67" s="99"/>
      <c r="BN67" s="99"/>
      <c r="BO67" s="99"/>
      <c r="BP67" s="99"/>
      <c r="BQ67" s="96">
        <v>61</v>
      </c>
      <c r="BR67" s="101"/>
      <c r="BS67" s="939"/>
      <c r="BT67" s="940"/>
      <c r="BU67" s="940"/>
      <c r="BV67" s="940"/>
      <c r="BW67" s="940"/>
      <c r="BX67" s="940"/>
      <c r="BY67" s="940"/>
      <c r="BZ67" s="940"/>
      <c r="CA67" s="940"/>
      <c r="CB67" s="940"/>
      <c r="CC67" s="940"/>
      <c r="CD67" s="940"/>
      <c r="CE67" s="940"/>
      <c r="CF67" s="940"/>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9"/>
      <c r="DW67" s="940"/>
      <c r="DX67" s="940"/>
      <c r="DY67" s="940"/>
      <c r="DZ67" s="941"/>
      <c r="EA67" s="89"/>
    </row>
    <row r="68" spans="1:131" ht="26.25" customHeight="1" thickTop="1" x14ac:dyDescent="0.15">
      <c r="A68" s="94">
        <v>1</v>
      </c>
      <c r="B68" s="979" t="s">
        <v>351</v>
      </c>
      <c r="C68" s="980"/>
      <c r="D68" s="980"/>
      <c r="E68" s="980"/>
      <c r="F68" s="980"/>
      <c r="G68" s="980"/>
      <c r="H68" s="980"/>
      <c r="I68" s="980"/>
      <c r="J68" s="980"/>
      <c r="K68" s="980"/>
      <c r="L68" s="980"/>
      <c r="M68" s="980"/>
      <c r="N68" s="980"/>
      <c r="O68" s="980"/>
      <c r="P68" s="981"/>
      <c r="Q68" s="982">
        <v>2250</v>
      </c>
      <c r="R68" s="976"/>
      <c r="S68" s="976"/>
      <c r="T68" s="976"/>
      <c r="U68" s="976"/>
      <c r="V68" s="976">
        <v>2226</v>
      </c>
      <c r="W68" s="976"/>
      <c r="X68" s="976"/>
      <c r="Y68" s="976"/>
      <c r="Z68" s="976"/>
      <c r="AA68" s="976">
        <v>24</v>
      </c>
      <c r="AB68" s="976"/>
      <c r="AC68" s="976"/>
      <c r="AD68" s="976"/>
      <c r="AE68" s="976"/>
      <c r="AF68" s="976">
        <v>24</v>
      </c>
      <c r="AG68" s="976"/>
      <c r="AH68" s="976"/>
      <c r="AI68" s="976"/>
      <c r="AJ68" s="976"/>
      <c r="AK68" s="976">
        <v>26</v>
      </c>
      <c r="AL68" s="976"/>
      <c r="AM68" s="976"/>
      <c r="AN68" s="976"/>
      <c r="AO68" s="976"/>
      <c r="AP68" s="976">
        <v>1416</v>
      </c>
      <c r="AQ68" s="976"/>
      <c r="AR68" s="976"/>
      <c r="AS68" s="976"/>
      <c r="AT68" s="976"/>
      <c r="AU68" s="976">
        <v>1075</v>
      </c>
      <c r="AV68" s="976"/>
      <c r="AW68" s="976"/>
      <c r="AX68" s="976"/>
      <c r="AY68" s="976"/>
      <c r="AZ68" s="977"/>
      <c r="BA68" s="977"/>
      <c r="BB68" s="977"/>
      <c r="BC68" s="977"/>
      <c r="BD68" s="978"/>
      <c r="BE68" s="99"/>
      <c r="BF68" s="99"/>
      <c r="BG68" s="99"/>
      <c r="BH68" s="99"/>
      <c r="BI68" s="99"/>
      <c r="BJ68" s="99"/>
      <c r="BK68" s="99"/>
      <c r="BL68" s="99"/>
      <c r="BM68" s="99"/>
      <c r="BN68" s="99"/>
      <c r="BO68" s="99"/>
      <c r="BP68" s="99"/>
      <c r="BQ68" s="96">
        <v>62</v>
      </c>
      <c r="BR68" s="101"/>
      <c r="BS68" s="939"/>
      <c r="BT68" s="940"/>
      <c r="BU68" s="940"/>
      <c r="BV68" s="940"/>
      <c r="BW68" s="940"/>
      <c r="BX68" s="940"/>
      <c r="BY68" s="940"/>
      <c r="BZ68" s="940"/>
      <c r="CA68" s="940"/>
      <c r="CB68" s="940"/>
      <c r="CC68" s="940"/>
      <c r="CD68" s="940"/>
      <c r="CE68" s="940"/>
      <c r="CF68" s="940"/>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9"/>
      <c r="DW68" s="940"/>
      <c r="DX68" s="940"/>
      <c r="DY68" s="940"/>
      <c r="DZ68" s="941"/>
      <c r="EA68" s="89"/>
    </row>
    <row r="69" spans="1:131" ht="26.25" customHeight="1" x14ac:dyDescent="0.15">
      <c r="A69" s="96">
        <v>2</v>
      </c>
      <c r="B69" s="968" t="s">
        <v>352</v>
      </c>
      <c r="C69" s="969"/>
      <c r="D69" s="969"/>
      <c r="E69" s="969"/>
      <c r="F69" s="969"/>
      <c r="G69" s="969"/>
      <c r="H69" s="969"/>
      <c r="I69" s="969"/>
      <c r="J69" s="969"/>
      <c r="K69" s="969"/>
      <c r="L69" s="969"/>
      <c r="M69" s="969"/>
      <c r="N69" s="969"/>
      <c r="O69" s="969"/>
      <c r="P69" s="970"/>
      <c r="Q69" s="971">
        <v>2027</v>
      </c>
      <c r="R69" s="965"/>
      <c r="S69" s="965"/>
      <c r="T69" s="965"/>
      <c r="U69" s="965"/>
      <c r="V69" s="965">
        <v>2075</v>
      </c>
      <c r="W69" s="965"/>
      <c r="X69" s="965"/>
      <c r="Y69" s="965"/>
      <c r="Z69" s="965"/>
      <c r="AA69" s="965">
        <v>-48</v>
      </c>
      <c r="AB69" s="965"/>
      <c r="AC69" s="965"/>
      <c r="AD69" s="965"/>
      <c r="AE69" s="965"/>
      <c r="AF69" s="965">
        <v>-208</v>
      </c>
      <c r="AG69" s="965"/>
      <c r="AH69" s="965"/>
      <c r="AI69" s="965"/>
      <c r="AJ69" s="965"/>
      <c r="AK69" s="965">
        <v>605</v>
      </c>
      <c r="AL69" s="965"/>
      <c r="AM69" s="965"/>
      <c r="AN69" s="965"/>
      <c r="AO69" s="965"/>
      <c r="AP69" s="965">
        <v>518</v>
      </c>
      <c r="AQ69" s="965"/>
      <c r="AR69" s="965"/>
      <c r="AS69" s="965"/>
      <c r="AT69" s="965"/>
      <c r="AU69" s="965">
        <v>114</v>
      </c>
      <c r="AV69" s="965"/>
      <c r="AW69" s="965"/>
      <c r="AX69" s="965"/>
      <c r="AY69" s="965"/>
      <c r="AZ69" s="966"/>
      <c r="BA69" s="966"/>
      <c r="BB69" s="966"/>
      <c r="BC69" s="966"/>
      <c r="BD69" s="967"/>
      <c r="BE69" s="99"/>
      <c r="BF69" s="99"/>
      <c r="BG69" s="99"/>
      <c r="BH69" s="99"/>
      <c r="BI69" s="99"/>
      <c r="BJ69" s="99"/>
      <c r="BK69" s="99"/>
      <c r="BL69" s="99"/>
      <c r="BM69" s="99"/>
      <c r="BN69" s="99"/>
      <c r="BO69" s="99"/>
      <c r="BP69" s="99"/>
      <c r="BQ69" s="96">
        <v>63</v>
      </c>
      <c r="BR69" s="101"/>
      <c r="BS69" s="939"/>
      <c r="BT69" s="940"/>
      <c r="BU69" s="940"/>
      <c r="BV69" s="940"/>
      <c r="BW69" s="940"/>
      <c r="BX69" s="940"/>
      <c r="BY69" s="940"/>
      <c r="BZ69" s="940"/>
      <c r="CA69" s="940"/>
      <c r="CB69" s="940"/>
      <c r="CC69" s="940"/>
      <c r="CD69" s="940"/>
      <c r="CE69" s="940"/>
      <c r="CF69" s="940"/>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9"/>
      <c r="DW69" s="940"/>
      <c r="DX69" s="940"/>
      <c r="DY69" s="940"/>
      <c r="DZ69" s="941"/>
      <c r="EA69" s="89"/>
    </row>
    <row r="70" spans="1:131" ht="26.25" customHeight="1" x14ac:dyDescent="0.15">
      <c r="A70" s="96">
        <v>3</v>
      </c>
      <c r="B70" s="968" t="s">
        <v>353</v>
      </c>
      <c r="C70" s="969"/>
      <c r="D70" s="969"/>
      <c r="E70" s="969"/>
      <c r="F70" s="969"/>
      <c r="G70" s="969"/>
      <c r="H70" s="969"/>
      <c r="I70" s="969"/>
      <c r="J70" s="969"/>
      <c r="K70" s="969"/>
      <c r="L70" s="969"/>
      <c r="M70" s="969"/>
      <c r="N70" s="969"/>
      <c r="O70" s="969"/>
      <c r="P70" s="970"/>
      <c r="Q70" s="971">
        <v>764</v>
      </c>
      <c r="R70" s="965"/>
      <c r="S70" s="965"/>
      <c r="T70" s="965"/>
      <c r="U70" s="965"/>
      <c r="V70" s="965">
        <v>740</v>
      </c>
      <c r="W70" s="965"/>
      <c r="X70" s="965"/>
      <c r="Y70" s="965"/>
      <c r="Z70" s="965"/>
      <c r="AA70" s="965">
        <v>24</v>
      </c>
      <c r="AB70" s="965"/>
      <c r="AC70" s="965"/>
      <c r="AD70" s="965"/>
      <c r="AE70" s="965"/>
      <c r="AF70" s="965">
        <v>24</v>
      </c>
      <c r="AG70" s="965"/>
      <c r="AH70" s="965"/>
      <c r="AI70" s="965"/>
      <c r="AJ70" s="965"/>
      <c r="AK70" s="965">
        <v>24</v>
      </c>
      <c r="AL70" s="965"/>
      <c r="AM70" s="965"/>
      <c r="AN70" s="965"/>
      <c r="AO70" s="965"/>
      <c r="AP70" s="965">
        <v>670</v>
      </c>
      <c r="AQ70" s="965"/>
      <c r="AR70" s="965"/>
      <c r="AS70" s="965"/>
      <c r="AT70" s="965"/>
      <c r="AU70" s="965">
        <v>63</v>
      </c>
      <c r="AV70" s="965"/>
      <c r="AW70" s="965"/>
      <c r="AX70" s="965"/>
      <c r="AY70" s="965"/>
      <c r="AZ70" s="966"/>
      <c r="BA70" s="966"/>
      <c r="BB70" s="966"/>
      <c r="BC70" s="966"/>
      <c r="BD70" s="967"/>
      <c r="BE70" s="99"/>
      <c r="BF70" s="99"/>
      <c r="BG70" s="99"/>
      <c r="BH70" s="99"/>
      <c r="BI70" s="99"/>
      <c r="BJ70" s="99"/>
      <c r="BK70" s="99"/>
      <c r="BL70" s="99"/>
      <c r="BM70" s="99"/>
      <c r="BN70" s="99"/>
      <c r="BO70" s="99"/>
      <c r="BP70" s="99"/>
      <c r="BQ70" s="96">
        <v>64</v>
      </c>
      <c r="BR70" s="101"/>
      <c r="BS70" s="939"/>
      <c r="BT70" s="940"/>
      <c r="BU70" s="940"/>
      <c r="BV70" s="940"/>
      <c r="BW70" s="940"/>
      <c r="BX70" s="940"/>
      <c r="BY70" s="940"/>
      <c r="BZ70" s="940"/>
      <c r="CA70" s="940"/>
      <c r="CB70" s="940"/>
      <c r="CC70" s="940"/>
      <c r="CD70" s="940"/>
      <c r="CE70" s="940"/>
      <c r="CF70" s="940"/>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9"/>
      <c r="DW70" s="940"/>
      <c r="DX70" s="940"/>
      <c r="DY70" s="940"/>
      <c r="DZ70" s="941"/>
      <c r="EA70" s="89"/>
    </row>
    <row r="71" spans="1:131" ht="26.25" customHeight="1" x14ac:dyDescent="0.15">
      <c r="A71" s="96">
        <v>4</v>
      </c>
      <c r="B71" s="968" t="s">
        <v>354</v>
      </c>
      <c r="C71" s="969"/>
      <c r="D71" s="969"/>
      <c r="E71" s="969"/>
      <c r="F71" s="969"/>
      <c r="G71" s="969"/>
      <c r="H71" s="969"/>
      <c r="I71" s="969"/>
      <c r="J71" s="969"/>
      <c r="K71" s="969"/>
      <c r="L71" s="969"/>
      <c r="M71" s="969"/>
      <c r="N71" s="969"/>
      <c r="O71" s="969"/>
      <c r="P71" s="970"/>
      <c r="Q71" s="971">
        <v>818</v>
      </c>
      <c r="R71" s="965"/>
      <c r="S71" s="965"/>
      <c r="T71" s="965"/>
      <c r="U71" s="965"/>
      <c r="V71" s="965">
        <v>803</v>
      </c>
      <c r="W71" s="965"/>
      <c r="X71" s="965"/>
      <c r="Y71" s="965"/>
      <c r="Z71" s="965"/>
      <c r="AA71" s="965">
        <v>15</v>
      </c>
      <c r="AB71" s="965"/>
      <c r="AC71" s="965"/>
      <c r="AD71" s="965"/>
      <c r="AE71" s="965"/>
      <c r="AF71" s="965">
        <v>15</v>
      </c>
      <c r="AG71" s="965"/>
      <c r="AH71" s="965"/>
      <c r="AI71" s="965"/>
      <c r="AJ71" s="965"/>
      <c r="AK71" s="965">
        <v>15</v>
      </c>
      <c r="AL71" s="965"/>
      <c r="AM71" s="965"/>
      <c r="AN71" s="965"/>
      <c r="AO71" s="965"/>
      <c r="AP71" s="965" t="s">
        <v>337</v>
      </c>
      <c r="AQ71" s="965"/>
      <c r="AR71" s="965"/>
      <c r="AS71" s="965"/>
      <c r="AT71" s="965"/>
      <c r="AU71" s="965" t="s">
        <v>337</v>
      </c>
      <c r="AV71" s="965"/>
      <c r="AW71" s="965"/>
      <c r="AX71" s="965"/>
      <c r="AY71" s="965"/>
      <c r="AZ71" s="966"/>
      <c r="BA71" s="966"/>
      <c r="BB71" s="966"/>
      <c r="BC71" s="966"/>
      <c r="BD71" s="967"/>
      <c r="BE71" s="99"/>
      <c r="BF71" s="99"/>
      <c r="BG71" s="99"/>
      <c r="BH71" s="99"/>
      <c r="BI71" s="99"/>
      <c r="BJ71" s="99"/>
      <c r="BK71" s="99"/>
      <c r="BL71" s="99"/>
      <c r="BM71" s="99"/>
      <c r="BN71" s="99"/>
      <c r="BO71" s="99"/>
      <c r="BP71" s="99"/>
      <c r="BQ71" s="96">
        <v>65</v>
      </c>
      <c r="BR71" s="101"/>
      <c r="BS71" s="939"/>
      <c r="BT71" s="940"/>
      <c r="BU71" s="940"/>
      <c r="BV71" s="940"/>
      <c r="BW71" s="940"/>
      <c r="BX71" s="940"/>
      <c r="BY71" s="940"/>
      <c r="BZ71" s="940"/>
      <c r="CA71" s="940"/>
      <c r="CB71" s="940"/>
      <c r="CC71" s="940"/>
      <c r="CD71" s="940"/>
      <c r="CE71" s="940"/>
      <c r="CF71" s="940"/>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9"/>
      <c r="DW71" s="940"/>
      <c r="DX71" s="940"/>
      <c r="DY71" s="940"/>
      <c r="DZ71" s="941"/>
      <c r="EA71" s="89"/>
    </row>
    <row r="72" spans="1:131" ht="26.25" customHeight="1" x14ac:dyDescent="0.15">
      <c r="A72" s="96">
        <v>5</v>
      </c>
      <c r="B72" s="968" t="s">
        <v>355</v>
      </c>
      <c r="C72" s="969"/>
      <c r="D72" s="969"/>
      <c r="E72" s="969"/>
      <c r="F72" s="969"/>
      <c r="G72" s="969"/>
      <c r="H72" s="969"/>
      <c r="I72" s="969"/>
      <c r="J72" s="969"/>
      <c r="K72" s="969"/>
      <c r="L72" s="969"/>
      <c r="M72" s="969"/>
      <c r="N72" s="969"/>
      <c r="O72" s="969"/>
      <c r="P72" s="970"/>
      <c r="Q72" s="971">
        <v>7101</v>
      </c>
      <c r="R72" s="965"/>
      <c r="S72" s="965"/>
      <c r="T72" s="965"/>
      <c r="U72" s="965"/>
      <c r="V72" s="965">
        <v>6737</v>
      </c>
      <c r="W72" s="965"/>
      <c r="X72" s="965"/>
      <c r="Y72" s="965"/>
      <c r="Z72" s="965"/>
      <c r="AA72" s="965">
        <v>364</v>
      </c>
      <c r="AB72" s="965"/>
      <c r="AC72" s="965"/>
      <c r="AD72" s="965"/>
      <c r="AE72" s="965"/>
      <c r="AF72" s="965">
        <v>364</v>
      </c>
      <c r="AG72" s="965"/>
      <c r="AH72" s="965"/>
      <c r="AI72" s="965"/>
      <c r="AJ72" s="965"/>
      <c r="AK72" s="965" t="s">
        <v>337</v>
      </c>
      <c r="AL72" s="965"/>
      <c r="AM72" s="965"/>
      <c r="AN72" s="965"/>
      <c r="AO72" s="965"/>
      <c r="AP72" s="965" t="s">
        <v>337</v>
      </c>
      <c r="AQ72" s="965"/>
      <c r="AR72" s="965"/>
      <c r="AS72" s="965"/>
      <c r="AT72" s="965"/>
      <c r="AU72" s="965" t="s">
        <v>337</v>
      </c>
      <c r="AV72" s="965"/>
      <c r="AW72" s="965"/>
      <c r="AX72" s="965"/>
      <c r="AY72" s="965"/>
      <c r="AZ72" s="966"/>
      <c r="BA72" s="966"/>
      <c r="BB72" s="966"/>
      <c r="BC72" s="966"/>
      <c r="BD72" s="967"/>
      <c r="BE72" s="99"/>
      <c r="BF72" s="99"/>
      <c r="BG72" s="99"/>
      <c r="BH72" s="99"/>
      <c r="BI72" s="99"/>
      <c r="BJ72" s="99"/>
      <c r="BK72" s="99"/>
      <c r="BL72" s="99"/>
      <c r="BM72" s="99"/>
      <c r="BN72" s="99"/>
      <c r="BO72" s="99"/>
      <c r="BP72" s="99"/>
      <c r="BQ72" s="96">
        <v>66</v>
      </c>
      <c r="BR72" s="101"/>
      <c r="BS72" s="939"/>
      <c r="BT72" s="940"/>
      <c r="BU72" s="940"/>
      <c r="BV72" s="940"/>
      <c r="BW72" s="940"/>
      <c r="BX72" s="940"/>
      <c r="BY72" s="940"/>
      <c r="BZ72" s="940"/>
      <c r="CA72" s="940"/>
      <c r="CB72" s="940"/>
      <c r="CC72" s="940"/>
      <c r="CD72" s="940"/>
      <c r="CE72" s="940"/>
      <c r="CF72" s="940"/>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9"/>
      <c r="DW72" s="940"/>
      <c r="DX72" s="940"/>
      <c r="DY72" s="940"/>
      <c r="DZ72" s="941"/>
      <c r="EA72" s="89"/>
    </row>
    <row r="73" spans="1:131" ht="26.25" customHeight="1" x14ac:dyDescent="0.15">
      <c r="A73" s="96">
        <v>6</v>
      </c>
      <c r="B73" s="968" t="s">
        <v>356</v>
      </c>
      <c r="C73" s="969"/>
      <c r="D73" s="969"/>
      <c r="E73" s="969"/>
      <c r="F73" s="969"/>
      <c r="G73" s="969"/>
      <c r="H73" s="969"/>
      <c r="I73" s="969"/>
      <c r="J73" s="969"/>
      <c r="K73" s="969"/>
      <c r="L73" s="969"/>
      <c r="M73" s="969"/>
      <c r="N73" s="969"/>
      <c r="O73" s="969"/>
      <c r="P73" s="970"/>
      <c r="Q73" s="971">
        <v>148</v>
      </c>
      <c r="R73" s="965"/>
      <c r="S73" s="965"/>
      <c r="T73" s="965"/>
      <c r="U73" s="965"/>
      <c r="V73" s="965">
        <v>138</v>
      </c>
      <c r="W73" s="965"/>
      <c r="X73" s="965"/>
      <c r="Y73" s="965"/>
      <c r="Z73" s="965"/>
      <c r="AA73" s="965">
        <v>10</v>
      </c>
      <c r="AB73" s="965"/>
      <c r="AC73" s="965"/>
      <c r="AD73" s="965"/>
      <c r="AE73" s="965"/>
      <c r="AF73" s="965">
        <v>10</v>
      </c>
      <c r="AG73" s="965"/>
      <c r="AH73" s="965"/>
      <c r="AI73" s="965"/>
      <c r="AJ73" s="965"/>
      <c r="AK73" s="965">
        <v>5</v>
      </c>
      <c r="AL73" s="965"/>
      <c r="AM73" s="965"/>
      <c r="AN73" s="965"/>
      <c r="AO73" s="965"/>
      <c r="AP73" s="965" t="s">
        <v>337</v>
      </c>
      <c r="AQ73" s="965"/>
      <c r="AR73" s="965"/>
      <c r="AS73" s="965"/>
      <c r="AT73" s="965"/>
      <c r="AU73" s="965" t="s">
        <v>337</v>
      </c>
      <c r="AV73" s="965"/>
      <c r="AW73" s="965"/>
      <c r="AX73" s="965"/>
      <c r="AY73" s="965"/>
      <c r="AZ73" s="966"/>
      <c r="BA73" s="966"/>
      <c r="BB73" s="966"/>
      <c r="BC73" s="966"/>
      <c r="BD73" s="967"/>
      <c r="BE73" s="99"/>
      <c r="BF73" s="99"/>
      <c r="BG73" s="99"/>
      <c r="BH73" s="99"/>
      <c r="BI73" s="99"/>
      <c r="BJ73" s="99"/>
      <c r="BK73" s="99"/>
      <c r="BL73" s="99"/>
      <c r="BM73" s="99"/>
      <c r="BN73" s="99"/>
      <c r="BO73" s="99"/>
      <c r="BP73" s="99"/>
      <c r="BQ73" s="96">
        <v>67</v>
      </c>
      <c r="BR73" s="101"/>
      <c r="BS73" s="939"/>
      <c r="BT73" s="940"/>
      <c r="BU73" s="940"/>
      <c r="BV73" s="940"/>
      <c r="BW73" s="940"/>
      <c r="BX73" s="940"/>
      <c r="BY73" s="940"/>
      <c r="BZ73" s="940"/>
      <c r="CA73" s="940"/>
      <c r="CB73" s="940"/>
      <c r="CC73" s="940"/>
      <c r="CD73" s="940"/>
      <c r="CE73" s="940"/>
      <c r="CF73" s="940"/>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9"/>
      <c r="DW73" s="940"/>
      <c r="DX73" s="940"/>
      <c r="DY73" s="940"/>
      <c r="DZ73" s="941"/>
      <c r="EA73" s="89"/>
    </row>
    <row r="74" spans="1:131" ht="26.25" customHeight="1" x14ac:dyDescent="0.15">
      <c r="A74" s="96">
        <v>7</v>
      </c>
      <c r="B74" s="968" t="s">
        <v>357</v>
      </c>
      <c r="C74" s="969"/>
      <c r="D74" s="969"/>
      <c r="E74" s="969"/>
      <c r="F74" s="969"/>
      <c r="G74" s="969"/>
      <c r="H74" s="969"/>
      <c r="I74" s="969"/>
      <c r="J74" s="969"/>
      <c r="K74" s="969"/>
      <c r="L74" s="969"/>
      <c r="M74" s="969"/>
      <c r="N74" s="969"/>
      <c r="O74" s="969"/>
      <c r="P74" s="970"/>
      <c r="Q74" s="971">
        <v>531</v>
      </c>
      <c r="R74" s="965"/>
      <c r="S74" s="965"/>
      <c r="T74" s="965"/>
      <c r="U74" s="965"/>
      <c r="V74" s="965">
        <v>514</v>
      </c>
      <c r="W74" s="965"/>
      <c r="X74" s="965"/>
      <c r="Y74" s="965"/>
      <c r="Z74" s="965"/>
      <c r="AA74" s="965">
        <v>17</v>
      </c>
      <c r="AB74" s="965"/>
      <c r="AC74" s="965"/>
      <c r="AD74" s="965"/>
      <c r="AE74" s="965"/>
      <c r="AF74" s="965">
        <v>17</v>
      </c>
      <c r="AG74" s="965"/>
      <c r="AH74" s="965"/>
      <c r="AI74" s="965"/>
      <c r="AJ74" s="965"/>
      <c r="AK74" s="965">
        <v>8</v>
      </c>
      <c r="AL74" s="965"/>
      <c r="AM74" s="965"/>
      <c r="AN74" s="965"/>
      <c r="AO74" s="965"/>
      <c r="AP74" s="965" t="s">
        <v>337</v>
      </c>
      <c r="AQ74" s="965"/>
      <c r="AR74" s="965"/>
      <c r="AS74" s="965"/>
      <c r="AT74" s="965"/>
      <c r="AU74" s="965" t="s">
        <v>337</v>
      </c>
      <c r="AV74" s="965"/>
      <c r="AW74" s="965"/>
      <c r="AX74" s="965"/>
      <c r="AY74" s="965"/>
      <c r="AZ74" s="966"/>
      <c r="BA74" s="966"/>
      <c r="BB74" s="966"/>
      <c r="BC74" s="966"/>
      <c r="BD74" s="967"/>
      <c r="BE74" s="99"/>
      <c r="BF74" s="99"/>
      <c r="BG74" s="99"/>
      <c r="BH74" s="99"/>
      <c r="BI74" s="99"/>
      <c r="BJ74" s="99"/>
      <c r="BK74" s="99"/>
      <c r="BL74" s="99"/>
      <c r="BM74" s="99"/>
      <c r="BN74" s="99"/>
      <c r="BO74" s="99"/>
      <c r="BP74" s="99"/>
      <c r="BQ74" s="96">
        <v>68</v>
      </c>
      <c r="BR74" s="101"/>
      <c r="BS74" s="939"/>
      <c r="BT74" s="940"/>
      <c r="BU74" s="940"/>
      <c r="BV74" s="940"/>
      <c r="BW74" s="940"/>
      <c r="BX74" s="940"/>
      <c r="BY74" s="940"/>
      <c r="BZ74" s="940"/>
      <c r="CA74" s="940"/>
      <c r="CB74" s="940"/>
      <c r="CC74" s="940"/>
      <c r="CD74" s="940"/>
      <c r="CE74" s="940"/>
      <c r="CF74" s="940"/>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9"/>
      <c r="DW74" s="940"/>
      <c r="DX74" s="940"/>
      <c r="DY74" s="940"/>
      <c r="DZ74" s="941"/>
      <c r="EA74" s="89"/>
    </row>
    <row r="75" spans="1:131" ht="26.25" customHeight="1" x14ac:dyDescent="0.15">
      <c r="A75" s="96">
        <v>8</v>
      </c>
      <c r="B75" s="968" t="s">
        <v>358</v>
      </c>
      <c r="C75" s="969"/>
      <c r="D75" s="969"/>
      <c r="E75" s="969"/>
      <c r="F75" s="969"/>
      <c r="G75" s="969"/>
      <c r="H75" s="969"/>
      <c r="I75" s="969"/>
      <c r="J75" s="969"/>
      <c r="K75" s="969"/>
      <c r="L75" s="969"/>
      <c r="M75" s="969"/>
      <c r="N75" s="969"/>
      <c r="O75" s="969"/>
      <c r="P75" s="970"/>
      <c r="Q75" s="972">
        <v>170790</v>
      </c>
      <c r="R75" s="973"/>
      <c r="S75" s="973"/>
      <c r="T75" s="973"/>
      <c r="U75" s="974"/>
      <c r="V75" s="975">
        <v>165043</v>
      </c>
      <c r="W75" s="973"/>
      <c r="X75" s="973"/>
      <c r="Y75" s="973"/>
      <c r="Z75" s="974"/>
      <c r="AA75" s="975">
        <v>5747</v>
      </c>
      <c r="AB75" s="973"/>
      <c r="AC75" s="973"/>
      <c r="AD75" s="973"/>
      <c r="AE75" s="974"/>
      <c r="AF75" s="975">
        <v>5743</v>
      </c>
      <c r="AG75" s="973"/>
      <c r="AH75" s="973"/>
      <c r="AI75" s="973"/>
      <c r="AJ75" s="974"/>
      <c r="AK75" s="975">
        <v>6172</v>
      </c>
      <c r="AL75" s="973"/>
      <c r="AM75" s="973"/>
      <c r="AN75" s="973"/>
      <c r="AO75" s="974"/>
      <c r="AP75" s="975" t="s">
        <v>337</v>
      </c>
      <c r="AQ75" s="973"/>
      <c r="AR75" s="973"/>
      <c r="AS75" s="973"/>
      <c r="AT75" s="974"/>
      <c r="AU75" s="975" t="s">
        <v>337</v>
      </c>
      <c r="AV75" s="973"/>
      <c r="AW75" s="973"/>
      <c r="AX75" s="973"/>
      <c r="AY75" s="974"/>
      <c r="AZ75" s="966"/>
      <c r="BA75" s="966"/>
      <c r="BB75" s="966"/>
      <c r="BC75" s="966"/>
      <c r="BD75" s="967"/>
      <c r="BE75" s="99"/>
      <c r="BF75" s="99"/>
      <c r="BG75" s="99"/>
      <c r="BH75" s="99"/>
      <c r="BI75" s="99"/>
      <c r="BJ75" s="99"/>
      <c r="BK75" s="99"/>
      <c r="BL75" s="99"/>
      <c r="BM75" s="99"/>
      <c r="BN75" s="99"/>
      <c r="BO75" s="99"/>
      <c r="BP75" s="99"/>
      <c r="BQ75" s="96">
        <v>69</v>
      </c>
      <c r="BR75" s="101"/>
      <c r="BS75" s="939"/>
      <c r="BT75" s="940"/>
      <c r="BU75" s="940"/>
      <c r="BV75" s="940"/>
      <c r="BW75" s="940"/>
      <c r="BX75" s="940"/>
      <c r="BY75" s="940"/>
      <c r="BZ75" s="940"/>
      <c r="CA75" s="940"/>
      <c r="CB75" s="940"/>
      <c r="CC75" s="940"/>
      <c r="CD75" s="940"/>
      <c r="CE75" s="940"/>
      <c r="CF75" s="940"/>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9"/>
      <c r="DW75" s="940"/>
      <c r="DX75" s="940"/>
      <c r="DY75" s="940"/>
      <c r="DZ75" s="941"/>
      <c r="EA75" s="89"/>
    </row>
    <row r="76" spans="1:131" ht="26.25" customHeight="1" x14ac:dyDescent="0.15">
      <c r="A76" s="96">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99"/>
      <c r="BF76" s="99"/>
      <c r="BG76" s="99"/>
      <c r="BH76" s="99"/>
      <c r="BI76" s="99"/>
      <c r="BJ76" s="99"/>
      <c r="BK76" s="99"/>
      <c r="BL76" s="99"/>
      <c r="BM76" s="99"/>
      <c r="BN76" s="99"/>
      <c r="BO76" s="99"/>
      <c r="BP76" s="99"/>
      <c r="BQ76" s="96">
        <v>70</v>
      </c>
      <c r="BR76" s="101"/>
      <c r="BS76" s="939"/>
      <c r="BT76" s="940"/>
      <c r="BU76" s="940"/>
      <c r="BV76" s="940"/>
      <c r="BW76" s="940"/>
      <c r="BX76" s="940"/>
      <c r="BY76" s="940"/>
      <c r="BZ76" s="940"/>
      <c r="CA76" s="940"/>
      <c r="CB76" s="940"/>
      <c r="CC76" s="940"/>
      <c r="CD76" s="940"/>
      <c r="CE76" s="940"/>
      <c r="CF76" s="940"/>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9"/>
      <c r="DW76" s="940"/>
      <c r="DX76" s="940"/>
      <c r="DY76" s="940"/>
      <c r="DZ76" s="941"/>
      <c r="EA76" s="89"/>
    </row>
    <row r="77" spans="1:131" ht="26.25" customHeight="1" x14ac:dyDescent="0.15">
      <c r="A77" s="96">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99"/>
      <c r="BF77" s="99"/>
      <c r="BG77" s="99"/>
      <c r="BH77" s="99"/>
      <c r="BI77" s="99"/>
      <c r="BJ77" s="99"/>
      <c r="BK77" s="99"/>
      <c r="BL77" s="99"/>
      <c r="BM77" s="99"/>
      <c r="BN77" s="99"/>
      <c r="BO77" s="99"/>
      <c r="BP77" s="99"/>
      <c r="BQ77" s="96">
        <v>71</v>
      </c>
      <c r="BR77" s="101"/>
      <c r="BS77" s="939"/>
      <c r="BT77" s="940"/>
      <c r="BU77" s="940"/>
      <c r="BV77" s="940"/>
      <c r="BW77" s="940"/>
      <c r="BX77" s="940"/>
      <c r="BY77" s="940"/>
      <c r="BZ77" s="940"/>
      <c r="CA77" s="940"/>
      <c r="CB77" s="940"/>
      <c r="CC77" s="940"/>
      <c r="CD77" s="940"/>
      <c r="CE77" s="940"/>
      <c r="CF77" s="940"/>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9"/>
      <c r="DW77" s="940"/>
      <c r="DX77" s="940"/>
      <c r="DY77" s="940"/>
      <c r="DZ77" s="941"/>
      <c r="EA77" s="89"/>
    </row>
    <row r="78" spans="1:131" ht="26.25" customHeight="1" x14ac:dyDescent="0.15">
      <c r="A78" s="96">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99"/>
      <c r="BF78" s="99"/>
      <c r="BG78" s="99"/>
      <c r="BH78" s="99"/>
      <c r="BI78" s="99"/>
      <c r="BJ78" s="89"/>
      <c r="BK78" s="89"/>
      <c r="BL78" s="89"/>
      <c r="BM78" s="89"/>
      <c r="BN78" s="89"/>
      <c r="BO78" s="99"/>
      <c r="BP78" s="99"/>
      <c r="BQ78" s="96">
        <v>72</v>
      </c>
      <c r="BR78" s="101"/>
      <c r="BS78" s="939"/>
      <c r="BT78" s="940"/>
      <c r="BU78" s="940"/>
      <c r="BV78" s="940"/>
      <c r="BW78" s="940"/>
      <c r="BX78" s="940"/>
      <c r="BY78" s="940"/>
      <c r="BZ78" s="940"/>
      <c r="CA78" s="940"/>
      <c r="CB78" s="940"/>
      <c r="CC78" s="940"/>
      <c r="CD78" s="940"/>
      <c r="CE78" s="940"/>
      <c r="CF78" s="940"/>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9"/>
      <c r="DW78" s="940"/>
      <c r="DX78" s="940"/>
      <c r="DY78" s="940"/>
      <c r="DZ78" s="941"/>
      <c r="EA78" s="89"/>
    </row>
    <row r="79" spans="1:131" ht="26.25" customHeight="1" x14ac:dyDescent="0.15">
      <c r="A79" s="96">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99"/>
      <c r="BF79" s="99"/>
      <c r="BG79" s="99"/>
      <c r="BH79" s="99"/>
      <c r="BI79" s="99"/>
      <c r="BJ79" s="89"/>
      <c r="BK79" s="89"/>
      <c r="BL79" s="89"/>
      <c r="BM79" s="89"/>
      <c r="BN79" s="89"/>
      <c r="BO79" s="99"/>
      <c r="BP79" s="99"/>
      <c r="BQ79" s="96">
        <v>73</v>
      </c>
      <c r="BR79" s="101"/>
      <c r="BS79" s="939"/>
      <c r="BT79" s="940"/>
      <c r="BU79" s="940"/>
      <c r="BV79" s="940"/>
      <c r="BW79" s="940"/>
      <c r="BX79" s="940"/>
      <c r="BY79" s="940"/>
      <c r="BZ79" s="940"/>
      <c r="CA79" s="940"/>
      <c r="CB79" s="940"/>
      <c r="CC79" s="940"/>
      <c r="CD79" s="940"/>
      <c r="CE79" s="940"/>
      <c r="CF79" s="940"/>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9"/>
      <c r="DW79" s="940"/>
      <c r="DX79" s="940"/>
      <c r="DY79" s="940"/>
      <c r="DZ79" s="941"/>
      <c r="EA79" s="89"/>
    </row>
    <row r="80" spans="1:131" ht="26.25" customHeight="1" x14ac:dyDescent="0.15">
      <c r="A80" s="96">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99"/>
      <c r="BF80" s="99"/>
      <c r="BG80" s="99"/>
      <c r="BH80" s="99"/>
      <c r="BI80" s="99"/>
      <c r="BJ80" s="99"/>
      <c r="BK80" s="99"/>
      <c r="BL80" s="99"/>
      <c r="BM80" s="99"/>
      <c r="BN80" s="99"/>
      <c r="BO80" s="99"/>
      <c r="BP80" s="99"/>
      <c r="BQ80" s="96">
        <v>74</v>
      </c>
      <c r="BR80" s="101"/>
      <c r="BS80" s="939"/>
      <c r="BT80" s="940"/>
      <c r="BU80" s="940"/>
      <c r="BV80" s="940"/>
      <c r="BW80" s="940"/>
      <c r="BX80" s="940"/>
      <c r="BY80" s="940"/>
      <c r="BZ80" s="940"/>
      <c r="CA80" s="940"/>
      <c r="CB80" s="940"/>
      <c r="CC80" s="940"/>
      <c r="CD80" s="940"/>
      <c r="CE80" s="940"/>
      <c r="CF80" s="940"/>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9"/>
      <c r="DW80" s="940"/>
      <c r="DX80" s="940"/>
      <c r="DY80" s="940"/>
      <c r="DZ80" s="941"/>
      <c r="EA80" s="89"/>
    </row>
    <row r="81" spans="1:131" ht="26.25" customHeight="1" x14ac:dyDescent="0.15">
      <c r="A81" s="96">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99"/>
      <c r="BF81" s="99"/>
      <c r="BG81" s="99"/>
      <c r="BH81" s="99"/>
      <c r="BI81" s="99"/>
      <c r="BJ81" s="99"/>
      <c r="BK81" s="99"/>
      <c r="BL81" s="99"/>
      <c r="BM81" s="99"/>
      <c r="BN81" s="99"/>
      <c r="BO81" s="99"/>
      <c r="BP81" s="99"/>
      <c r="BQ81" s="96">
        <v>75</v>
      </c>
      <c r="BR81" s="101"/>
      <c r="BS81" s="939"/>
      <c r="BT81" s="940"/>
      <c r="BU81" s="940"/>
      <c r="BV81" s="940"/>
      <c r="BW81" s="940"/>
      <c r="BX81" s="940"/>
      <c r="BY81" s="940"/>
      <c r="BZ81" s="940"/>
      <c r="CA81" s="940"/>
      <c r="CB81" s="940"/>
      <c r="CC81" s="940"/>
      <c r="CD81" s="940"/>
      <c r="CE81" s="940"/>
      <c r="CF81" s="940"/>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9"/>
      <c r="DW81" s="940"/>
      <c r="DX81" s="940"/>
      <c r="DY81" s="940"/>
      <c r="DZ81" s="941"/>
      <c r="EA81" s="89"/>
    </row>
    <row r="82" spans="1:131" ht="26.25" customHeight="1" x14ac:dyDescent="0.15">
      <c r="A82" s="96">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99"/>
      <c r="BF82" s="99"/>
      <c r="BG82" s="99"/>
      <c r="BH82" s="99"/>
      <c r="BI82" s="99"/>
      <c r="BJ82" s="99"/>
      <c r="BK82" s="99"/>
      <c r="BL82" s="99"/>
      <c r="BM82" s="99"/>
      <c r="BN82" s="99"/>
      <c r="BO82" s="99"/>
      <c r="BP82" s="99"/>
      <c r="BQ82" s="96">
        <v>76</v>
      </c>
      <c r="BR82" s="101"/>
      <c r="BS82" s="939"/>
      <c r="BT82" s="940"/>
      <c r="BU82" s="940"/>
      <c r="BV82" s="940"/>
      <c r="BW82" s="940"/>
      <c r="BX82" s="940"/>
      <c r="BY82" s="940"/>
      <c r="BZ82" s="940"/>
      <c r="CA82" s="940"/>
      <c r="CB82" s="940"/>
      <c r="CC82" s="940"/>
      <c r="CD82" s="940"/>
      <c r="CE82" s="940"/>
      <c r="CF82" s="940"/>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9"/>
      <c r="DW82" s="940"/>
      <c r="DX82" s="940"/>
      <c r="DY82" s="940"/>
      <c r="DZ82" s="941"/>
      <c r="EA82" s="89"/>
    </row>
    <row r="83" spans="1:131" ht="26.25" customHeight="1" x14ac:dyDescent="0.15">
      <c r="A83" s="96">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99"/>
      <c r="BF83" s="99"/>
      <c r="BG83" s="99"/>
      <c r="BH83" s="99"/>
      <c r="BI83" s="99"/>
      <c r="BJ83" s="99"/>
      <c r="BK83" s="99"/>
      <c r="BL83" s="99"/>
      <c r="BM83" s="99"/>
      <c r="BN83" s="99"/>
      <c r="BO83" s="99"/>
      <c r="BP83" s="99"/>
      <c r="BQ83" s="96">
        <v>77</v>
      </c>
      <c r="BR83" s="101"/>
      <c r="BS83" s="939"/>
      <c r="BT83" s="940"/>
      <c r="BU83" s="940"/>
      <c r="BV83" s="940"/>
      <c r="BW83" s="940"/>
      <c r="BX83" s="940"/>
      <c r="BY83" s="940"/>
      <c r="BZ83" s="940"/>
      <c r="CA83" s="940"/>
      <c r="CB83" s="940"/>
      <c r="CC83" s="940"/>
      <c r="CD83" s="940"/>
      <c r="CE83" s="940"/>
      <c r="CF83" s="940"/>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9"/>
      <c r="DW83" s="940"/>
      <c r="DX83" s="940"/>
      <c r="DY83" s="940"/>
      <c r="DZ83" s="941"/>
      <c r="EA83" s="89"/>
    </row>
    <row r="84" spans="1:131" ht="26.25" customHeight="1" x14ac:dyDescent="0.15">
      <c r="A84" s="96">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99"/>
      <c r="BF84" s="99"/>
      <c r="BG84" s="99"/>
      <c r="BH84" s="99"/>
      <c r="BI84" s="99"/>
      <c r="BJ84" s="99"/>
      <c r="BK84" s="99"/>
      <c r="BL84" s="99"/>
      <c r="BM84" s="99"/>
      <c r="BN84" s="99"/>
      <c r="BO84" s="99"/>
      <c r="BP84" s="99"/>
      <c r="BQ84" s="96">
        <v>78</v>
      </c>
      <c r="BR84" s="101"/>
      <c r="BS84" s="939"/>
      <c r="BT84" s="940"/>
      <c r="BU84" s="940"/>
      <c r="BV84" s="940"/>
      <c r="BW84" s="940"/>
      <c r="BX84" s="940"/>
      <c r="BY84" s="940"/>
      <c r="BZ84" s="940"/>
      <c r="CA84" s="940"/>
      <c r="CB84" s="940"/>
      <c r="CC84" s="940"/>
      <c r="CD84" s="940"/>
      <c r="CE84" s="940"/>
      <c r="CF84" s="940"/>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9"/>
      <c r="DW84" s="940"/>
      <c r="DX84" s="940"/>
      <c r="DY84" s="940"/>
      <c r="DZ84" s="941"/>
      <c r="EA84" s="89"/>
    </row>
    <row r="85" spans="1:131" ht="26.25" customHeight="1" x14ac:dyDescent="0.15">
      <c r="A85" s="96">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99"/>
      <c r="BF85" s="99"/>
      <c r="BG85" s="99"/>
      <c r="BH85" s="99"/>
      <c r="BI85" s="99"/>
      <c r="BJ85" s="99"/>
      <c r="BK85" s="99"/>
      <c r="BL85" s="99"/>
      <c r="BM85" s="99"/>
      <c r="BN85" s="99"/>
      <c r="BO85" s="99"/>
      <c r="BP85" s="99"/>
      <c r="BQ85" s="96">
        <v>79</v>
      </c>
      <c r="BR85" s="101"/>
      <c r="BS85" s="939"/>
      <c r="BT85" s="940"/>
      <c r="BU85" s="940"/>
      <c r="BV85" s="940"/>
      <c r="BW85" s="940"/>
      <c r="BX85" s="940"/>
      <c r="BY85" s="940"/>
      <c r="BZ85" s="940"/>
      <c r="CA85" s="940"/>
      <c r="CB85" s="940"/>
      <c r="CC85" s="940"/>
      <c r="CD85" s="940"/>
      <c r="CE85" s="940"/>
      <c r="CF85" s="940"/>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9"/>
      <c r="DW85" s="940"/>
      <c r="DX85" s="940"/>
      <c r="DY85" s="940"/>
      <c r="DZ85" s="941"/>
      <c r="EA85" s="89"/>
    </row>
    <row r="86" spans="1:131" ht="26.25" customHeight="1" x14ac:dyDescent="0.15">
      <c r="A86" s="96">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99"/>
      <c r="BF86" s="99"/>
      <c r="BG86" s="99"/>
      <c r="BH86" s="99"/>
      <c r="BI86" s="99"/>
      <c r="BJ86" s="99"/>
      <c r="BK86" s="99"/>
      <c r="BL86" s="99"/>
      <c r="BM86" s="99"/>
      <c r="BN86" s="99"/>
      <c r="BO86" s="99"/>
      <c r="BP86" s="99"/>
      <c r="BQ86" s="96">
        <v>80</v>
      </c>
      <c r="BR86" s="101"/>
      <c r="BS86" s="939"/>
      <c r="BT86" s="940"/>
      <c r="BU86" s="940"/>
      <c r="BV86" s="940"/>
      <c r="BW86" s="940"/>
      <c r="BX86" s="940"/>
      <c r="BY86" s="940"/>
      <c r="BZ86" s="940"/>
      <c r="CA86" s="940"/>
      <c r="CB86" s="940"/>
      <c r="CC86" s="940"/>
      <c r="CD86" s="940"/>
      <c r="CE86" s="940"/>
      <c r="CF86" s="940"/>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9"/>
      <c r="DW86" s="940"/>
      <c r="DX86" s="940"/>
      <c r="DY86" s="940"/>
      <c r="DZ86" s="941"/>
      <c r="EA86" s="89"/>
    </row>
    <row r="87" spans="1:131" ht="26.25" customHeight="1" x14ac:dyDescent="0.15">
      <c r="A87" s="102">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99"/>
      <c r="BF87" s="99"/>
      <c r="BG87" s="99"/>
      <c r="BH87" s="99"/>
      <c r="BI87" s="99"/>
      <c r="BJ87" s="99"/>
      <c r="BK87" s="99"/>
      <c r="BL87" s="99"/>
      <c r="BM87" s="99"/>
      <c r="BN87" s="99"/>
      <c r="BO87" s="99"/>
      <c r="BP87" s="99"/>
      <c r="BQ87" s="96">
        <v>81</v>
      </c>
      <c r="BR87" s="101"/>
      <c r="BS87" s="939"/>
      <c r="BT87" s="940"/>
      <c r="BU87" s="940"/>
      <c r="BV87" s="940"/>
      <c r="BW87" s="940"/>
      <c r="BX87" s="940"/>
      <c r="BY87" s="940"/>
      <c r="BZ87" s="940"/>
      <c r="CA87" s="940"/>
      <c r="CB87" s="940"/>
      <c r="CC87" s="940"/>
      <c r="CD87" s="940"/>
      <c r="CE87" s="940"/>
      <c r="CF87" s="940"/>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9"/>
      <c r="DW87" s="940"/>
      <c r="DX87" s="940"/>
      <c r="DY87" s="940"/>
      <c r="DZ87" s="941"/>
      <c r="EA87" s="89"/>
    </row>
    <row r="88" spans="1:131" ht="26.25" customHeight="1" thickBot="1" x14ac:dyDescent="0.2">
      <c r="A88" s="98" t="s">
        <v>324</v>
      </c>
      <c r="B88" s="931" t="s">
        <v>359</v>
      </c>
      <c r="C88" s="932"/>
      <c r="D88" s="932"/>
      <c r="E88" s="932"/>
      <c r="F88" s="932"/>
      <c r="G88" s="932"/>
      <c r="H88" s="932"/>
      <c r="I88" s="932"/>
      <c r="J88" s="932"/>
      <c r="K88" s="932"/>
      <c r="L88" s="932"/>
      <c r="M88" s="932"/>
      <c r="N88" s="932"/>
      <c r="O88" s="932"/>
      <c r="P88" s="942"/>
      <c r="Q88" s="956"/>
      <c r="R88" s="957"/>
      <c r="S88" s="957"/>
      <c r="T88" s="957"/>
      <c r="U88" s="957"/>
      <c r="V88" s="957"/>
      <c r="W88" s="957"/>
      <c r="X88" s="957"/>
      <c r="Y88" s="957"/>
      <c r="Z88" s="957"/>
      <c r="AA88" s="957"/>
      <c r="AB88" s="957"/>
      <c r="AC88" s="957"/>
      <c r="AD88" s="957"/>
      <c r="AE88" s="957"/>
      <c r="AF88" s="953">
        <v>5989</v>
      </c>
      <c r="AG88" s="953"/>
      <c r="AH88" s="953"/>
      <c r="AI88" s="953"/>
      <c r="AJ88" s="953"/>
      <c r="AK88" s="957"/>
      <c r="AL88" s="957"/>
      <c r="AM88" s="957"/>
      <c r="AN88" s="957"/>
      <c r="AO88" s="957"/>
      <c r="AP88" s="953">
        <v>2604</v>
      </c>
      <c r="AQ88" s="953"/>
      <c r="AR88" s="953"/>
      <c r="AS88" s="953"/>
      <c r="AT88" s="953"/>
      <c r="AU88" s="953">
        <v>1252</v>
      </c>
      <c r="AV88" s="953"/>
      <c r="AW88" s="953"/>
      <c r="AX88" s="953"/>
      <c r="AY88" s="953"/>
      <c r="AZ88" s="954"/>
      <c r="BA88" s="954"/>
      <c r="BB88" s="954"/>
      <c r="BC88" s="954"/>
      <c r="BD88" s="955"/>
      <c r="BE88" s="99"/>
      <c r="BF88" s="99"/>
      <c r="BG88" s="99"/>
      <c r="BH88" s="99"/>
      <c r="BI88" s="99"/>
      <c r="BJ88" s="99"/>
      <c r="BK88" s="99"/>
      <c r="BL88" s="99"/>
      <c r="BM88" s="99"/>
      <c r="BN88" s="99"/>
      <c r="BO88" s="99"/>
      <c r="BP88" s="99"/>
      <c r="BQ88" s="96">
        <v>82</v>
      </c>
      <c r="BR88" s="101"/>
      <c r="BS88" s="939"/>
      <c r="BT88" s="940"/>
      <c r="BU88" s="940"/>
      <c r="BV88" s="940"/>
      <c r="BW88" s="940"/>
      <c r="BX88" s="940"/>
      <c r="BY88" s="940"/>
      <c r="BZ88" s="940"/>
      <c r="CA88" s="940"/>
      <c r="CB88" s="940"/>
      <c r="CC88" s="940"/>
      <c r="CD88" s="940"/>
      <c r="CE88" s="940"/>
      <c r="CF88" s="940"/>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9"/>
      <c r="DW88" s="940"/>
      <c r="DX88" s="940"/>
      <c r="DY88" s="940"/>
      <c r="DZ88" s="941"/>
      <c r="EA88" s="89"/>
    </row>
    <row r="89" spans="1:131" ht="26.25" hidden="1" customHeight="1" x14ac:dyDescent="0.15">
      <c r="A89" s="103"/>
      <c r="B89" s="104"/>
      <c r="C89" s="104"/>
      <c r="D89" s="104"/>
      <c r="E89" s="104"/>
      <c r="F89" s="104"/>
      <c r="G89" s="104"/>
      <c r="H89" s="104"/>
      <c r="I89" s="104"/>
      <c r="J89" s="104"/>
      <c r="K89" s="104"/>
      <c r="L89" s="104"/>
      <c r="M89" s="104"/>
      <c r="N89" s="104"/>
      <c r="O89" s="104"/>
      <c r="P89" s="104"/>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05"/>
      <c r="AY89" s="105"/>
      <c r="AZ89" s="106"/>
      <c r="BA89" s="106"/>
      <c r="BB89" s="106"/>
      <c r="BC89" s="106"/>
      <c r="BD89" s="106"/>
      <c r="BE89" s="99"/>
      <c r="BF89" s="99"/>
      <c r="BG89" s="99"/>
      <c r="BH89" s="99"/>
      <c r="BI89" s="99"/>
      <c r="BJ89" s="99"/>
      <c r="BK89" s="99"/>
      <c r="BL89" s="99"/>
      <c r="BM89" s="99"/>
      <c r="BN89" s="99"/>
      <c r="BO89" s="99"/>
      <c r="BP89" s="99"/>
      <c r="BQ89" s="96">
        <v>83</v>
      </c>
      <c r="BR89" s="101"/>
      <c r="BS89" s="939"/>
      <c r="BT89" s="940"/>
      <c r="BU89" s="940"/>
      <c r="BV89" s="940"/>
      <c r="BW89" s="940"/>
      <c r="BX89" s="940"/>
      <c r="BY89" s="940"/>
      <c r="BZ89" s="940"/>
      <c r="CA89" s="940"/>
      <c r="CB89" s="940"/>
      <c r="CC89" s="940"/>
      <c r="CD89" s="940"/>
      <c r="CE89" s="940"/>
      <c r="CF89" s="940"/>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9"/>
      <c r="DW89" s="940"/>
      <c r="DX89" s="940"/>
      <c r="DY89" s="940"/>
      <c r="DZ89" s="941"/>
      <c r="EA89" s="89"/>
    </row>
    <row r="90" spans="1:131" ht="26.25" hidden="1" customHeight="1" x14ac:dyDescent="0.15">
      <c r="A90" s="103"/>
      <c r="B90" s="104"/>
      <c r="C90" s="104"/>
      <c r="D90" s="104"/>
      <c r="E90" s="104"/>
      <c r="F90" s="104"/>
      <c r="G90" s="104"/>
      <c r="H90" s="104"/>
      <c r="I90" s="104"/>
      <c r="J90" s="104"/>
      <c r="K90" s="104"/>
      <c r="L90" s="104"/>
      <c r="M90" s="104"/>
      <c r="N90" s="104"/>
      <c r="O90" s="104"/>
      <c r="P90" s="104"/>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6"/>
      <c r="BA90" s="106"/>
      <c r="BB90" s="106"/>
      <c r="BC90" s="106"/>
      <c r="BD90" s="106"/>
      <c r="BE90" s="99"/>
      <c r="BF90" s="99"/>
      <c r="BG90" s="99"/>
      <c r="BH90" s="99"/>
      <c r="BI90" s="99"/>
      <c r="BJ90" s="99"/>
      <c r="BK90" s="99"/>
      <c r="BL90" s="99"/>
      <c r="BM90" s="99"/>
      <c r="BN90" s="99"/>
      <c r="BO90" s="99"/>
      <c r="BP90" s="99"/>
      <c r="BQ90" s="96">
        <v>84</v>
      </c>
      <c r="BR90" s="101"/>
      <c r="BS90" s="939"/>
      <c r="BT90" s="940"/>
      <c r="BU90" s="940"/>
      <c r="BV90" s="940"/>
      <c r="BW90" s="940"/>
      <c r="BX90" s="940"/>
      <c r="BY90" s="940"/>
      <c r="BZ90" s="940"/>
      <c r="CA90" s="940"/>
      <c r="CB90" s="940"/>
      <c r="CC90" s="940"/>
      <c r="CD90" s="940"/>
      <c r="CE90" s="940"/>
      <c r="CF90" s="940"/>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9"/>
      <c r="DW90" s="940"/>
      <c r="DX90" s="940"/>
      <c r="DY90" s="940"/>
      <c r="DZ90" s="941"/>
      <c r="EA90" s="89"/>
    </row>
    <row r="91" spans="1:131" ht="26.25" hidden="1" customHeight="1" x14ac:dyDescent="0.15">
      <c r="A91" s="103"/>
      <c r="B91" s="104"/>
      <c r="C91" s="104"/>
      <c r="D91" s="104"/>
      <c r="E91" s="104"/>
      <c r="F91" s="104"/>
      <c r="G91" s="104"/>
      <c r="H91" s="104"/>
      <c r="I91" s="104"/>
      <c r="J91" s="104"/>
      <c r="K91" s="104"/>
      <c r="L91" s="104"/>
      <c r="M91" s="104"/>
      <c r="N91" s="104"/>
      <c r="O91" s="104"/>
      <c r="P91" s="104"/>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6"/>
      <c r="BA91" s="106"/>
      <c r="BB91" s="106"/>
      <c r="BC91" s="106"/>
      <c r="BD91" s="106"/>
      <c r="BE91" s="99"/>
      <c r="BF91" s="99"/>
      <c r="BG91" s="99"/>
      <c r="BH91" s="99"/>
      <c r="BI91" s="99"/>
      <c r="BJ91" s="99"/>
      <c r="BK91" s="99"/>
      <c r="BL91" s="99"/>
      <c r="BM91" s="99"/>
      <c r="BN91" s="99"/>
      <c r="BO91" s="99"/>
      <c r="BP91" s="99"/>
      <c r="BQ91" s="96">
        <v>85</v>
      </c>
      <c r="BR91" s="101"/>
      <c r="BS91" s="939"/>
      <c r="BT91" s="940"/>
      <c r="BU91" s="940"/>
      <c r="BV91" s="940"/>
      <c r="BW91" s="940"/>
      <c r="BX91" s="940"/>
      <c r="BY91" s="940"/>
      <c r="BZ91" s="940"/>
      <c r="CA91" s="940"/>
      <c r="CB91" s="940"/>
      <c r="CC91" s="940"/>
      <c r="CD91" s="940"/>
      <c r="CE91" s="940"/>
      <c r="CF91" s="940"/>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9"/>
      <c r="DW91" s="940"/>
      <c r="DX91" s="940"/>
      <c r="DY91" s="940"/>
      <c r="DZ91" s="941"/>
      <c r="EA91" s="89"/>
    </row>
    <row r="92" spans="1:131" ht="26.25" hidden="1" customHeight="1" x14ac:dyDescent="0.15">
      <c r="A92" s="103"/>
      <c r="B92" s="104"/>
      <c r="C92" s="104"/>
      <c r="D92" s="104"/>
      <c r="E92" s="104"/>
      <c r="F92" s="104"/>
      <c r="G92" s="104"/>
      <c r="H92" s="104"/>
      <c r="I92" s="104"/>
      <c r="J92" s="104"/>
      <c r="K92" s="104"/>
      <c r="L92" s="104"/>
      <c r="M92" s="104"/>
      <c r="N92" s="104"/>
      <c r="O92" s="104"/>
      <c r="P92" s="104"/>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6"/>
      <c r="BA92" s="106"/>
      <c r="BB92" s="106"/>
      <c r="BC92" s="106"/>
      <c r="BD92" s="106"/>
      <c r="BE92" s="99"/>
      <c r="BF92" s="99"/>
      <c r="BG92" s="99"/>
      <c r="BH92" s="99"/>
      <c r="BI92" s="99"/>
      <c r="BJ92" s="99"/>
      <c r="BK92" s="99"/>
      <c r="BL92" s="99"/>
      <c r="BM92" s="99"/>
      <c r="BN92" s="99"/>
      <c r="BO92" s="99"/>
      <c r="BP92" s="99"/>
      <c r="BQ92" s="96">
        <v>86</v>
      </c>
      <c r="BR92" s="101"/>
      <c r="BS92" s="939"/>
      <c r="BT92" s="940"/>
      <c r="BU92" s="940"/>
      <c r="BV92" s="940"/>
      <c r="BW92" s="940"/>
      <c r="BX92" s="940"/>
      <c r="BY92" s="940"/>
      <c r="BZ92" s="940"/>
      <c r="CA92" s="940"/>
      <c r="CB92" s="940"/>
      <c r="CC92" s="940"/>
      <c r="CD92" s="940"/>
      <c r="CE92" s="940"/>
      <c r="CF92" s="940"/>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9"/>
      <c r="DW92" s="940"/>
      <c r="DX92" s="940"/>
      <c r="DY92" s="940"/>
      <c r="DZ92" s="941"/>
      <c r="EA92" s="89"/>
    </row>
    <row r="93" spans="1:131" ht="26.25" hidden="1" customHeight="1" x14ac:dyDescent="0.15">
      <c r="A93" s="103"/>
      <c r="B93" s="104"/>
      <c r="C93" s="104"/>
      <c r="D93" s="104"/>
      <c r="E93" s="104"/>
      <c r="F93" s="104"/>
      <c r="G93" s="104"/>
      <c r="H93" s="104"/>
      <c r="I93" s="104"/>
      <c r="J93" s="104"/>
      <c r="K93" s="104"/>
      <c r="L93" s="104"/>
      <c r="M93" s="104"/>
      <c r="N93" s="104"/>
      <c r="O93" s="104"/>
      <c r="P93" s="104"/>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6"/>
      <c r="BA93" s="106"/>
      <c r="BB93" s="106"/>
      <c r="BC93" s="106"/>
      <c r="BD93" s="106"/>
      <c r="BE93" s="99"/>
      <c r="BF93" s="99"/>
      <c r="BG93" s="99"/>
      <c r="BH93" s="99"/>
      <c r="BI93" s="99"/>
      <c r="BJ93" s="99"/>
      <c r="BK93" s="99"/>
      <c r="BL93" s="99"/>
      <c r="BM93" s="99"/>
      <c r="BN93" s="99"/>
      <c r="BO93" s="99"/>
      <c r="BP93" s="99"/>
      <c r="BQ93" s="96">
        <v>87</v>
      </c>
      <c r="BR93" s="101"/>
      <c r="BS93" s="939"/>
      <c r="BT93" s="940"/>
      <c r="BU93" s="940"/>
      <c r="BV93" s="940"/>
      <c r="BW93" s="940"/>
      <c r="BX93" s="940"/>
      <c r="BY93" s="940"/>
      <c r="BZ93" s="940"/>
      <c r="CA93" s="940"/>
      <c r="CB93" s="940"/>
      <c r="CC93" s="940"/>
      <c r="CD93" s="940"/>
      <c r="CE93" s="940"/>
      <c r="CF93" s="940"/>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9"/>
      <c r="DW93" s="940"/>
      <c r="DX93" s="940"/>
      <c r="DY93" s="940"/>
      <c r="DZ93" s="941"/>
      <c r="EA93" s="89"/>
    </row>
    <row r="94" spans="1:131" ht="26.25" hidden="1" customHeight="1" x14ac:dyDescent="0.15">
      <c r="A94" s="103"/>
      <c r="B94" s="104"/>
      <c r="C94" s="104"/>
      <c r="D94" s="104"/>
      <c r="E94" s="104"/>
      <c r="F94" s="104"/>
      <c r="G94" s="104"/>
      <c r="H94" s="104"/>
      <c r="I94" s="104"/>
      <c r="J94" s="104"/>
      <c r="K94" s="104"/>
      <c r="L94" s="104"/>
      <c r="M94" s="104"/>
      <c r="N94" s="104"/>
      <c r="O94" s="104"/>
      <c r="P94" s="104"/>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6"/>
      <c r="BA94" s="106"/>
      <c r="BB94" s="106"/>
      <c r="BC94" s="106"/>
      <c r="BD94" s="106"/>
      <c r="BE94" s="99"/>
      <c r="BF94" s="99"/>
      <c r="BG94" s="99"/>
      <c r="BH94" s="99"/>
      <c r="BI94" s="99"/>
      <c r="BJ94" s="99"/>
      <c r="BK94" s="99"/>
      <c r="BL94" s="99"/>
      <c r="BM94" s="99"/>
      <c r="BN94" s="99"/>
      <c r="BO94" s="99"/>
      <c r="BP94" s="99"/>
      <c r="BQ94" s="96">
        <v>88</v>
      </c>
      <c r="BR94" s="101"/>
      <c r="BS94" s="939"/>
      <c r="BT94" s="940"/>
      <c r="BU94" s="940"/>
      <c r="BV94" s="940"/>
      <c r="BW94" s="940"/>
      <c r="BX94" s="940"/>
      <c r="BY94" s="940"/>
      <c r="BZ94" s="940"/>
      <c r="CA94" s="940"/>
      <c r="CB94" s="940"/>
      <c r="CC94" s="940"/>
      <c r="CD94" s="940"/>
      <c r="CE94" s="940"/>
      <c r="CF94" s="940"/>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9"/>
      <c r="DW94" s="940"/>
      <c r="DX94" s="940"/>
      <c r="DY94" s="940"/>
      <c r="DZ94" s="941"/>
      <c r="EA94" s="89"/>
    </row>
    <row r="95" spans="1:131" ht="26.25" hidden="1" customHeight="1" x14ac:dyDescent="0.15">
      <c r="A95" s="103"/>
      <c r="B95" s="104"/>
      <c r="C95" s="104"/>
      <c r="D95" s="104"/>
      <c r="E95" s="104"/>
      <c r="F95" s="104"/>
      <c r="G95" s="104"/>
      <c r="H95" s="104"/>
      <c r="I95" s="104"/>
      <c r="J95" s="104"/>
      <c r="K95" s="104"/>
      <c r="L95" s="104"/>
      <c r="M95" s="104"/>
      <c r="N95" s="104"/>
      <c r="O95" s="104"/>
      <c r="P95" s="104"/>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6"/>
      <c r="BA95" s="106"/>
      <c r="BB95" s="106"/>
      <c r="BC95" s="106"/>
      <c r="BD95" s="106"/>
      <c r="BE95" s="99"/>
      <c r="BF95" s="99"/>
      <c r="BG95" s="99"/>
      <c r="BH95" s="99"/>
      <c r="BI95" s="99"/>
      <c r="BJ95" s="99"/>
      <c r="BK95" s="99"/>
      <c r="BL95" s="99"/>
      <c r="BM95" s="99"/>
      <c r="BN95" s="99"/>
      <c r="BO95" s="99"/>
      <c r="BP95" s="99"/>
      <c r="BQ95" s="96">
        <v>89</v>
      </c>
      <c r="BR95" s="101"/>
      <c r="BS95" s="939"/>
      <c r="BT95" s="940"/>
      <c r="BU95" s="940"/>
      <c r="BV95" s="940"/>
      <c r="BW95" s="940"/>
      <c r="BX95" s="940"/>
      <c r="BY95" s="940"/>
      <c r="BZ95" s="940"/>
      <c r="CA95" s="940"/>
      <c r="CB95" s="940"/>
      <c r="CC95" s="940"/>
      <c r="CD95" s="940"/>
      <c r="CE95" s="940"/>
      <c r="CF95" s="940"/>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9"/>
      <c r="DW95" s="940"/>
      <c r="DX95" s="940"/>
      <c r="DY95" s="940"/>
      <c r="DZ95" s="941"/>
      <c r="EA95" s="89"/>
    </row>
    <row r="96" spans="1:131" ht="26.25" hidden="1" customHeight="1" x14ac:dyDescent="0.15">
      <c r="A96" s="103"/>
      <c r="B96" s="104"/>
      <c r="C96" s="104"/>
      <c r="D96" s="104"/>
      <c r="E96" s="104"/>
      <c r="F96" s="104"/>
      <c r="G96" s="104"/>
      <c r="H96" s="104"/>
      <c r="I96" s="104"/>
      <c r="J96" s="104"/>
      <c r="K96" s="104"/>
      <c r="L96" s="104"/>
      <c r="M96" s="104"/>
      <c r="N96" s="104"/>
      <c r="O96" s="104"/>
      <c r="P96" s="104"/>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c r="AZ96" s="106"/>
      <c r="BA96" s="106"/>
      <c r="BB96" s="106"/>
      <c r="BC96" s="106"/>
      <c r="BD96" s="106"/>
      <c r="BE96" s="99"/>
      <c r="BF96" s="99"/>
      <c r="BG96" s="99"/>
      <c r="BH96" s="99"/>
      <c r="BI96" s="99"/>
      <c r="BJ96" s="99"/>
      <c r="BK96" s="99"/>
      <c r="BL96" s="99"/>
      <c r="BM96" s="99"/>
      <c r="BN96" s="99"/>
      <c r="BO96" s="99"/>
      <c r="BP96" s="99"/>
      <c r="BQ96" s="96">
        <v>90</v>
      </c>
      <c r="BR96" s="101"/>
      <c r="BS96" s="939"/>
      <c r="BT96" s="940"/>
      <c r="BU96" s="940"/>
      <c r="BV96" s="940"/>
      <c r="BW96" s="940"/>
      <c r="BX96" s="940"/>
      <c r="BY96" s="940"/>
      <c r="BZ96" s="940"/>
      <c r="CA96" s="940"/>
      <c r="CB96" s="940"/>
      <c r="CC96" s="940"/>
      <c r="CD96" s="940"/>
      <c r="CE96" s="940"/>
      <c r="CF96" s="940"/>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9"/>
      <c r="DW96" s="940"/>
      <c r="DX96" s="940"/>
      <c r="DY96" s="940"/>
      <c r="DZ96" s="941"/>
      <c r="EA96" s="89"/>
    </row>
    <row r="97" spans="1:131" ht="26.25" hidden="1" customHeight="1" x14ac:dyDescent="0.15">
      <c r="A97" s="103"/>
      <c r="B97" s="104"/>
      <c r="C97" s="104"/>
      <c r="D97" s="104"/>
      <c r="E97" s="104"/>
      <c r="F97" s="104"/>
      <c r="G97" s="104"/>
      <c r="H97" s="104"/>
      <c r="I97" s="104"/>
      <c r="J97" s="104"/>
      <c r="K97" s="104"/>
      <c r="L97" s="104"/>
      <c r="M97" s="104"/>
      <c r="N97" s="104"/>
      <c r="O97" s="104"/>
      <c r="P97" s="104"/>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6"/>
      <c r="BA97" s="106"/>
      <c r="BB97" s="106"/>
      <c r="BC97" s="106"/>
      <c r="BD97" s="106"/>
      <c r="BE97" s="99"/>
      <c r="BF97" s="99"/>
      <c r="BG97" s="99"/>
      <c r="BH97" s="99"/>
      <c r="BI97" s="99"/>
      <c r="BJ97" s="99"/>
      <c r="BK97" s="99"/>
      <c r="BL97" s="99"/>
      <c r="BM97" s="99"/>
      <c r="BN97" s="99"/>
      <c r="BO97" s="99"/>
      <c r="BP97" s="99"/>
      <c r="BQ97" s="96">
        <v>91</v>
      </c>
      <c r="BR97" s="101"/>
      <c r="BS97" s="939"/>
      <c r="BT97" s="940"/>
      <c r="BU97" s="940"/>
      <c r="BV97" s="940"/>
      <c r="BW97" s="940"/>
      <c r="BX97" s="940"/>
      <c r="BY97" s="940"/>
      <c r="BZ97" s="940"/>
      <c r="CA97" s="940"/>
      <c r="CB97" s="940"/>
      <c r="CC97" s="940"/>
      <c r="CD97" s="940"/>
      <c r="CE97" s="940"/>
      <c r="CF97" s="940"/>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9"/>
      <c r="DW97" s="940"/>
      <c r="DX97" s="940"/>
      <c r="DY97" s="940"/>
      <c r="DZ97" s="941"/>
      <c r="EA97" s="89"/>
    </row>
    <row r="98" spans="1:131" ht="26.25" hidden="1" customHeight="1" x14ac:dyDescent="0.15">
      <c r="A98" s="103"/>
      <c r="B98" s="104"/>
      <c r="C98" s="104"/>
      <c r="D98" s="104"/>
      <c r="E98" s="104"/>
      <c r="F98" s="104"/>
      <c r="G98" s="104"/>
      <c r="H98" s="104"/>
      <c r="I98" s="104"/>
      <c r="J98" s="104"/>
      <c r="K98" s="104"/>
      <c r="L98" s="104"/>
      <c r="M98" s="104"/>
      <c r="N98" s="104"/>
      <c r="O98" s="104"/>
      <c r="P98" s="104"/>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c r="AZ98" s="106"/>
      <c r="BA98" s="106"/>
      <c r="BB98" s="106"/>
      <c r="BC98" s="106"/>
      <c r="BD98" s="106"/>
      <c r="BE98" s="99"/>
      <c r="BF98" s="99"/>
      <c r="BG98" s="99"/>
      <c r="BH98" s="99"/>
      <c r="BI98" s="99"/>
      <c r="BJ98" s="99"/>
      <c r="BK98" s="99"/>
      <c r="BL98" s="99"/>
      <c r="BM98" s="99"/>
      <c r="BN98" s="99"/>
      <c r="BO98" s="99"/>
      <c r="BP98" s="99"/>
      <c r="BQ98" s="96">
        <v>92</v>
      </c>
      <c r="BR98" s="101"/>
      <c r="BS98" s="939"/>
      <c r="BT98" s="940"/>
      <c r="BU98" s="940"/>
      <c r="BV98" s="940"/>
      <c r="BW98" s="940"/>
      <c r="BX98" s="940"/>
      <c r="BY98" s="940"/>
      <c r="BZ98" s="940"/>
      <c r="CA98" s="940"/>
      <c r="CB98" s="940"/>
      <c r="CC98" s="940"/>
      <c r="CD98" s="940"/>
      <c r="CE98" s="940"/>
      <c r="CF98" s="940"/>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9"/>
      <c r="DW98" s="940"/>
      <c r="DX98" s="940"/>
      <c r="DY98" s="940"/>
      <c r="DZ98" s="941"/>
      <c r="EA98" s="89"/>
    </row>
    <row r="99" spans="1:131" ht="26.25" hidden="1" customHeight="1" x14ac:dyDescent="0.15">
      <c r="A99" s="103"/>
      <c r="B99" s="104"/>
      <c r="C99" s="104"/>
      <c r="D99" s="104"/>
      <c r="E99" s="104"/>
      <c r="F99" s="104"/>
      <c r="G99" s="104"/>
      <c r="H99" s="104"/>
      <c r="I99" s="104"/>
      <c r="J99" s="104"/>
      <c r="K99" s="104"/>
      <c r="L99" s="104"/>
      <c r="M99" s="104"/>
      <c r="N99" s="104"/>
      <c r="O99" s="104"/>
      <c r="P99" s="104"/>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5"/>
      <c r="AZ99" s="106"/>
      <c r="BA99" s="106"/>
      <c r="BB99" s="106"/>
      <c r="BC99" s="106"/>
      <c r="BD99" s="106"/>
      <c r="BE99" s="99"/>
      <c r="BF99" s="99"/>
      <c r="BG99" s="99"/>
      <c r="BH99" s="99"/>
      <c r="BI99" s="99"/>
      <c r="BJ99" s="99"/>
      <c r="BK99" s="99"/>
      <c r="BL99" s="99"/>
      <c r="BM99" s="99"/>
      <c r="BN99" s="99"/>
      <c r="BO99" s="99"/>
      <c r="BP99" s="99"/>
      <c r="BQ99" s="96">
        <v>93</v>
      </c>
      <c r="BR99" s="101"/>
      <c r="BS99" s="939"/>
      <c r="BT99" s="940"/>
      <c r="BU99" s="940"/>
      <c r="BV99" s="940"/>
      <c r="BW99" s="940"/>
      <c r="BX99" s="940"/>
      <c r="BY99" s="940"/>
      <c r="BZ99" s="940"/>
      <c r="CA99" s="940"/>
      <c r="CB99" s="940"/>
      <c r="CC99" s="940"/>
      <c r="CD99" s="940"/>
      <c r="CE99" s="940"/>
      <c r="CF99" s="940"/>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9"/>
      <c r="DW99" s="940"/>
      <c r="DX99" s="940"/>
      <c r="DY99" s="940"/>
      <c r="DZ99" s="941"/>
      <c r="EA99" s="89"/>
    </row>
    <row r="100" spans="1:131" ht="26.25" hidden="1" customHeight="1" x14ac:dyDescent="0.15">
      <c r="A100" s="103"/>
      <c r="B100" s="104"/>
      <c r="C100" s="104"/>
      <c r="D100" s="104"/>
      <c r="E100" s="104"/>
      <c r="F100" s="104"/>
      <c r="G100" s="104"/>
      <c r="H100" s="104"/>
      <c r="I100" s="104"/>
      <c r="J100" s="104"/>
      <c r="K100" s="104"/>
      <c r="L100" s="104"/>
      <c r="M100" s="104"/>
      <c r="N100" s="104"/>
      <c r="O100" s="104"/>
      <c r="P100" s="104"/>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6"/>
      <c r="BA100" s="106"/>
      <c r="BB100" s="106"/>
      <c r="BC100" s="106"/>
      <c r="BD100" s="106"/>
      <c r="BE100" s="99"/>
      <c r="BF100" s="99"/>
      <c r="BG100" s="99"/>
      <c r="BH100" s="99"/>
      <c r="BI100" s="99"/>
      <c r="BJ100" s="99"/>
      <c r="BK100" s="99"/>
      <c r="BL100" s="99"/>
      <c r="BM100" s="99"/>
      <c r="BN100" s="99"/>
      <c r="BO100" s="99"/>
      <c r="BP100" s="99"/>
      <c r="BQ100" s="96">
        <v>94</v>
      </c>
      <c r="BR100" s="101"/>
      <c r="BS100" s="939"/>
      <c r="BT100" s="940"/>
      <c r="BU100" s="940"/>
      <c r="BV100" s="940"/>
      <c r="BW100" s="940"/>
      <c r="BX100" s="940"/>
      <c r="BY100" s="940"/>
      <c r="BZ100" s="940"/>
      <c r="CA100" s="940"/>
      <c r="CB100" s="940"/>
      <c r="CC100" s="940"/>
      <c r="CD100" s="940"/>
      <c r="CE100" s="940"/>
      <c r="CF100" s="940"/>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9"/>
      <c r="DW100" s="940"/>
      <c r="DX100" s="940"/>
      <c r="DY100" s="940"/>
      <c r="DZ100" s="941"/>
      <c r="EA100" s="89"/>
    </row>
    <row r="101" spans="1:131" ht="26.25" hidden="1" customHeight="1" x14ac:dyDescent="0.15">
      <c r="A101" s="103"/>
      <c r="B101" s="104"/>
      <c r="C101" s="104"/>
      <c r="D101" s="104"/>
      <c r="E101" s="104"/>
      <c r="F101" s="104"/>
      <c r="G101" s="104"/>
      <c r="H101" s="104"/>
      <c r="I101" s="104"/>
      <c r="J101" s="104"/>
      <c r="K101" s="104"/>
      <c r="L101" s="104"/>
      <c r="M101" s="104"/>
      <c r="N101" s="104"/>
      <c r="O101" s="104"/>
      <c r="P101" s="104"/>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6"/>
      <c r="BA101" s="106"/>
      <c r="BB101" s="106"/>
      <c r="BC101" s="106"/>
      <c r="BD101" s="106"/>
      <c r="BE101" s="99"/>
      <c r="BF101" s="99"/>
      <c r="BG101" s="99"/>
      <c r="BH101" s="99"/>
      <c r="BI101" s="99"/>
      <c r="BJ101" s="99"/>
      <c r="BK101" s="99"/>
      <c r="BL101" s="99"/>
      <c r="BM101" s="99"/>
      <c r="BN101" s="99"/>
      <c r="BO101" s="99"/>
      <c r="BP101" s="99"/>
      <c r="BQ101" s="96">
        <v>95</v>
      </c>
      <c r="BR101" s="101"/>
      <c r="BS101" s="939"/>
      <c r="BT101" s="940"/>
      <c r="BU101" s="940"/>
      <c r="BV101" s="940"/>
      <c r="BW101" s="940"/>
      <c r="BX101" s="940"/>
      <c r="BY101" s="940"/>
      <c r="BZ101" s="940"/>
      <c r="CA101" s="940"/>
      <c r="CB101" s="940"/>
      <c r="CC101" s="940"/>
      <c r="CD101" s="940"/>
      <c r="CE101" s="940"/>
      <c r="CF101" s="940"/>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9"/>
      <c r="DW101" s="940"/>
      <c r="DX101" s="940"/>
      <c r="DY101" s="940"/>
      <c r="DZ101" s="941"/>
      <c r="EA101" s="89"/>
    </row>
    <row r="102" spans="1:131" ht="26.25" customHeight="1" thickBot="1" x14ac:dyDescent="0.2">
      <c r="A102" s="103"/>
      <c r="B102" s="104"/>
      <c r="C102" s="104"/>
      <c r="D102" s="104"/>
      <c r="E102" s="104"/>
      <c r="F102" s="104"/>
      <c r="G102" s="104"/>
      <c r="H102" s="104"/>
      <c r="I102" s="104"/>
      <c r="J102" s="104"/>
      <c r="K102" s="104"/>
      <c r="L102" s="104"/>
      <c r="M102" s="104"/>
      <c r="N102" s="104"/>
      <c r="O102" s="104"/>
      <c r="P102" s="104"/>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5"/>
      <c r="AT102" s="105"/>
      <c r="AU102" s="105"/>
      <c r="AV102" s="105"/>
      <c r="AW102" s="105"/>
      <c r="AX102" s="105"/>
      <c r="AY102" s="105"/>
      <c r="AZ102" s="106"/>
      <c r="BA102" s="106"/>
      <c r="BB102" s="106"/>
      <c r="BC102" s="106"/>
      <c r="BD102" s="106"/>
      <c r="BE102" s="99"/>
      <c r="BF102" s="99"/>
      <c r="BG102" s="99"/>
      <c r="BH102" s="99"/>
      <c r="BI102" s="99"/>
      <c r="BJ102" s="99"/>
      <c r="BK102" s="99"/>
      <c r="BL102" s="99"/>
      <c r="BM102" s="99"/>
      <c r="BN102" s="99"/>
      <c r="BO102" s="99"/>
      <c r="BP102" s="99"/>
      <c r="BQ102" s="98" t="s">
        <v>324</v>
      </c>
      <c r="BR102" s="931" t="s">
        <v>360</v>
      </c>
      <c r="BS102" s="932"/>
      <c r="BT102" s="932"/>
      <c r="BU102" s="932"/>
      <c r="BV102" s="932"/>
      <c r="BW102" s="932"/>
      <c r="BX102" s="932"/>
      <c r="BY102" s="932"/>
      <c r="BZ102" s="932"/>
      <c r="CA102" s="932"/>
      <c r="CB102" s="932"/>
      <c r="CC102" s="932"/>
      <c r="CD102" s="932"/>
      <c r="CE102" s="932"/>
      <c r="CF102" s="932"/>
      <c r="CG102" s="942"/>
      <c r="CH102" s="943"/>
      <c r="CI102" s="944"/>
      <c r="CJ102" s="944"/>
      <c r="CK102" s="944"/>
      <c r="CL102" s="945"/>
      <c r="CM102" s="943"/>
      <c r="CN102" s="944"/>
      <c r="CO102" s="944"/>
      <c r="CP102" s="944"/>
      <c r="CQ102" s="945"/>
      <c r="CR102" s="946">
        <v>13</v>
      </c>
      <c r="CS102" s="947"/>
      <c r="CT102" s="947"/>
      <c r="CU102" s="947"/>
      <c r="CV102" s="948"/>
      <c r="CW102" s="946">
        <v>0</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31"/>
      <c r="DW102" s="932"/>
      <c r="DX102" s="932"/>
      <c r="DY102" s="932"/>
      <c r="DZ102" s="933"/>
      <c r="EA102" s="89"/>
    </row>
    <row r="103" spans="1:131" ht="26.25" customHeight="1" x14ac:dyDescent="0.15">
      <c r="A103" s="103"/>
      <c r="B103" s="104"/>
      <c r="C103" s="104"/>
      <c r="D103" s="104"/>
      <c r="E103" s="104"/>
      <c r="F103" s="104"/>
      <c r="G103" s="104"/>
      <c r="H103" s="104"/>
      <c r="I103" s="104"/>
      <c r="J103" s="104"/>
      <c r="K103" s="104"/>
      <c r="L103" s="104"/>
      <c r="M103" s="104"/>
      <c r="N103" s="104"/>
      <c r="O103" s="104"/>
      <c r="P103" s="104"/>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c r="AU103" s="105"/>
      <c r="AV103" s="105"/>
      <c r="AW103" s="105"/>
      <c r="AX103" s="105"/>
      <c r="AY103" s="105"/>
      <c r="AZ103" s="106"/>
      <c r="BA103" s="106"/>
      <c r="BB103" s="106"/>
      <c r="BC103" s="106"/>
      <c r="BD103" s="106"/>
      <c r="BE103" s="99"/>
      <c r="BF103" s="99"/>
      <c r="BG103" s="99"/>
      <c r="BH103" s="99"/>
      <c r="BI103" s="99"/>
      <c r="BJ103" s="99"/>
      <c r="BK103" s="99"/>
      <c r="BL103" s="99"/>
      <c r="BM103" s="99"/>
      <c r="BN103" s="99"/>
      <c r="BO103" s="99"/>
      <c r="BP103" s="99"/>
      <c r="BQ103" s="934" t="s">
        <v>361</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89"/>
    </row>
    <row r="104" spans="1:131" ht="26.25" customHeight="1" x14ac:dyDescent="0.15">
      <c r="A104" s="103"/>
      <c r="B104" s="104"/>
      <c r="C104" s="104"/>
      <c r="D104" s="104"/>
      <c r="E104" s="104"/>
      <c r="F104" s="104"/>
      <c r="G104" s="104"/>
      <c r="H104" s="104"/>
      <c r="I104" s="104"/>
      <c r="J104" s="104"/>
      <c r="K104" s="104"/>
      <c r="L104" s="104"/>
      <c r="M104" s="104"/>
      <c r="N104" s="104"/>
      <c r="O104" s="104"/>
      <c r="P104" s="104"/>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5"/>
      <c r="AV104" s="105"/>
      <c r="AW104" s="105"/>
      <c r="AX104" s="105"/>
      <c r="AY104" s="105"/>
      <c r="AZ104" s="106"/>
      <c r="BA104" s="106"/>
      <c r="BB104" s="106"/>
      <c r="BC104" s="106"/>
      <c r="BD104" s="106"/>
      <c r="BE104" s="99"/>
      <c r="BF104" s="99"/>
      <c r="BG104" s="99"/>
      <c r="BH104" s="99"/>
      <c r="BI104" s="99"/>
      <c r="BJ104" s="99"/>
      <c r="BK104" s="99"/>
      <c r="BL104" s="99"/>
      <c r="BM104" s="99"/>
      <c r="BN104" s="99"/>
      <c r="BO104" s="99"/>
      <c r="BP104" s="99"/>
      <c r="BQ104" s="935" t="s">
        <v>362</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89"/>
    </row>
    <row r="105" spans="1:131" ht="11.25" customHeight="1" x14ac:dyDescent="0.15">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c r="BH106" s="99"/>
      <c r="BI106" s="99"/>
      <c r="BJ106" s="99"/>
      <c r="BK106" s="99"/>
      <c r="BL106" s="99"/>
      <c r="BM106" s="99"/>
      <c r="BN106" s="99"/>
      <c r="BO106" s="99"/>
      <c r="BP106" s="99"/>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7" t="s">
        <v>363</v>
      </c>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07" t="s">
        <v>364</v>
      </c>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16"/>
      <c r="CV107" s="116"/>
      <c r="CW107" s="116"/>
      <c r="CX107" s="116"/>
      <c r="CY107" s="116"/>
      <c r="CZ107" s="116"/>
      <c r="DA107" s="116"/>
      <c r="DB107" s="116"/>
      <c r="DC107" s="116"/>
      <c r="DD107" s="116"/>
      <c r="DE107" s="116"/>
      <c r="DF107" s="116"/>
      <c r="DG107" s="116"/>
      <c r="DH107" s="116"/>
      <c r="DI107" s="116"/>
      <c r="DJ107" s="116"/>
      <c r="DK107" s="116"/>
      <c r="DL107" s="116"/>
      <c r="DM107" s="116"/>
      <c r="DN107" s="116"/>
      <c r="DO107" s="116"/>
      <c r="DP107" s="116"/>
      <c r="DQ107" s="116"/>
      <c r="DR107" s="116"/>
      <c r="DS107" s="116"/>
      <c r="DT107" s="116"/>
      <c r="DU107" s="116"/>
      <c r="DV107" s="116"/>
      <c r="DW107" s="116"/>
      <c r="DX107" s="116"/>
      <c r="DY107" s="116"/>
      <c r="DZ107" s="116"/>
    </row>
    <row r="108" spans="1:131" s="89" customFormat="1" ht="26.25" customHeight="1" x14ac:dyDescent="0.15">
      <c r="A108" s="936" t="s">
        <v>365</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366</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89" customFormat="1" ht="26.25" customHeight="1" x14ac:dyDescent="0.15">
      <c r="A109" s="889" t="s">
        <v>367</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92" t="s">
        <v>368</v>
      </c>
      <c r="AB109" s="890"/>
      <c r="AC109" s="890"/>
      <c r="AD109" s="890"/>
      <c r="AE109" s="891"/>
      <c r="AF109" s="892" t="s">
        <v>369</v>
      </c>
      <c r="AG109" s="890"/>
      <c r="AH109" s="890"/>
      <c r="AI109" s="890"/>
      <c r="AJ109" s="891"/>
      <c r="AK109" s="892" t="s">
        <v>240</v>
      </c>
      <c r="AL109" s="890"/>
      <c r="AM109" s="890"/>
      <c r="AN109" s="890"/>
      <c r="AO109" s="891"/>
      <c r="AP109" s="892" t="s">
        <v>370</v>
      </c>
      <c r="AQ109" s="890"/>
      <c r="AR109" s="890"/>
      <c r="AS109" s="890"/>
      <c r="AT109" s="923"/>
      <c r="AU109" s="889" t="s">
        <v>367</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92" t="s">
        <v>368</v>
      </c>
      <c r="BR109" s="890"/>
      <c r="BS109" s="890"/>
      <c r="BT109" s="890"/>
      <c r="BU109" s="891"/>
      <c r="BV109" s="892" t="s">
        <v>369</v>
      </c>
      <c r="BW109" s="890"/>
      <c r="BX109" s="890"/>
      <c r="BY109" s="890"/>
      <c r="BZ109" s="891"/>
      <c r="CA109" s="892" t="s">
        <v>240</v>
      </c>
      <c r="CB109" s="890"/>
      <c r="CC109" s="890"/>
      <c r="CD109" s="890"/>
      <c r="CE109" s="891"/>
      <c r="CF109" s="930" t="s">
        <v>370</v>
      </c>
      <c r="CG109" s="930"/>
      <c r="CH109" s="930"/>
      <c r="CI109" s="930"/>
      <c r="CJ109" s="930"/>
      <c r="CK109" s="892" t="s">
        <v>371</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92" t="s">
        <v>368</v>
      </c>
      <c r="DH109" s="890"/>
      <c r="DI109" s="890"/>
      <c r="DJ109" s="890"/>
      <c r="DK109" s="891"/>
      <c r="DL109" s="892" t="s">
        <v>369</v>
      </c>
      <c r="DM109" s="890"/>
      <c r="DN109" s="890"/>
      <c r="DO109" s="890"/>
      <c r="DP109" s="891"/>
      <c r="DQ109" s="892" t="s">
        <v>240</v>
      </c>
      <c r="DR109" s="890"/>
      <c r="DS109" s="890"/>
      <c r="DT109" s="890"/>
      <c r="DU109" s="891"/>
      <c r="DV109" s="892" t="s">
        <v>370</v>
      </c>
      <c r="DW109" s="890"/>
      <c r="DX109" s="890"/>
      <c r="DY109" s="890"/>
      <c r="DZ109" s="923"/>
    </row>
    <row r="110" spans="1:131" s="89" customFormat="1" ht="26.25" customHeight="1" x14ac:dyDescent="0.15">
      <c r="A110" s="801" t="s">
        <v>372</v>
      </c>
      <c r="B110" s="802"/>
      <c r="C110" s="802"/>
      <c r="D110" s="802"/>
      <c r="E110" s="802"/>
      <c r="F110" s="802"/>
      <c r="G110" s="802"/>
      <c r="H110" s="802"/>
      <c r="I110" s="802"/>
      <c r="J110" s="802"/>
      <c r="K110" s="802"/>
      <c r="L110" s="802"/>
      <c r="M110" s="802"/>
      <c r="N110" s="802"/>
      <c r="O110" s="802"/>
      <c r="P110" s="802"/>
      <c r="Q110" s="802"/>
      <c r="R110" s="802"/>
      <c r="S110" s="802"/>
      <c r="T110" s="802"/>
      <c r="U110" s="802"/>
      <c r="V110" s="802"/>
      <c r="W110" s="802"/>
      <c r="X110" s="802"/>
      <c r="Y110" s="802"/>
      <c r="Z110" s="803"/>
      <c r="AA110" s="882">
        <v>1335329</v>
      </c>
      <c r="AB110" s="883"/>
      <c r="AC110" s="883"/>
      <c r="AD110" s="883"/>
      <c r="AE110" s="884"/>
      <c r="AF110" s="885">
        <v>1357009</v>
      </c>
      <c r="AG110" s="883"/>
      <c r="AH110" s="883"/>
      <c r="AI110" s="883"/>
      <c r="AJ110" s="884"/>
      <c r="AK110" s="885">
        <v>1348225</v>
      </c>
      <c r="AL110" s="883"/>
      <c r="AM110" s="883"/>
      <c r="AN110" s="883"/>
      <c r="AO110" s="884"/>
      <c r="AP110" s="886">
        <v>23.2</v>
      </c>
      <c r="AQ110" s="887"/>
      <c r="AR110" s="887"/>
      <c r="AS110" s="887"/>
      <c r="AT110" s="888"/>
      <c r="AU110" s="924" t="s">
        <v>373</v>
      </c>
      <c r="AV110" s="925"/>
      <c r="AW110" s="925"/>
      <c r="AX110" s="925"/>
      <c r="AY110" s="925"/>
      <c r="AZ110" s="834" t="s">
        <v>374</v>
      </c>
      <c r="BA110" s="802"/>
      <c r="BB110" s="802"/>
      <c r="BC110" s="802"/>
      <c r="BD110" s="802"/>
      <c r="BE110" s="802"/>
      <c r="BF110" s="802"/>
      <c r="BG110" s="802"/>
      <c r="BH110" s="802"/>
      <c r="BI110" s="802"/>
      <c r="BJ110" s="802"/>
      <c r="BK110" s="802"/>
      <c r="BL110" s="802"/>
      <c r="BM110" s="802"/>
      <c r="BN110" s="802"/>
      <c r="BO110" s="802"/>
      <c r="BP110" s="803"/>
      <c r="BQ110" s="835">
        <v>12134021</v>
      </c>
      <c r="BR110" s="819"/>
      <c r="BS110" s="819"/>
      <c r="BT110" s="819"/>
      <c r="BU110" s="819"/>
      <c r="BV110" s="819">
        <v>11617820</v>
      </c>
      <c r="BW110" s="819"/>
      <c r="BX110" s="819"/>
      <c r="BY110" s="819"/>
      <c r="BZ110" s="819"/>
      <c r="CA110" s="819">
        <v>10929751</v>
      </c>
      <c r="CB110" s="819"/>
      <c r="CC110" s="819"/>
      <c r="CD110" s="819"/>
      <c r="CE110" s="819"/>
      <c r="CF110" s="857">
        <v>188.3</v>
      </c>
      <c r="CG110" s="858"/>
      <c r="CH110" s="858"/>
      <c r="CI110" s="858"/>
      <c r="CJ110" s="858"/>
      <c r="CK110" s="920" t="s">
        <v>375</v>
      </c>
      <c r="CL110" s="877"/>
      <c r="CM110" s="834" t="s">
        <v>376</v>
      </c>
      <c r="CN110" s="802"/>
      <c r="CO110" s="802"/>
      <c r="CP110" s="802"/>
      <c r="CQ110" s="802"/>
      <c r="CR110" s="802"/>
      <c r="CS110" s="802"/>
      <c r="CT110" s="802"/>
      <c r="CU110" s="802"/>
      <c r="CV110" s="802"/>
      <c r="CW110" s="802"/>
      <c r="CX110" s="802"/>
      <c r="CY110" s="802"/>
      <c r="CZ110" s="802"/>
      <c r="DA110" s="802"/>
      <c r="DB110" s="802"/>
      <c r="DC110" s="802"/>
      <c r="DD110" s="802"/>
      <c r="DE110" s="802"/>
      <c r="DF110" s="803"/>
      <c r="DG110" s="835" t="s">
        <v>64</v>
      </c>
      <c r="DH110" s="819"/>
      <c r="DI110" s="819"/>
      <c r="DJ110" s="819"/>
      <c r="DK110" s="819"/>
      <c r="DL110" s="819" t="s">
        <v>64</v>
      </c>
      <c r="DM110" s="819"/>
      <c r="DN110" s="819"/>
      <c r="DO110" s="819"/>
      <c r="DP110" s="819"/>
      <c r="DQ110" s="819" t="s">
        <v>64</v>
      </c>
      <c r="DR110" s="819"/>
      <c r="DS110" s="819"/>
      <c r="DT110" s="819"/>
      <c r="DU110" s="819"/>
      <c r="DV110" s="820" t="s">
        <v>64</v>
      </c>
      <c r="DW110" s="820"/>
      <c r="DX110" s="820"/>
      <c r="DY110" s="820"/>
      <c r="DZ110" s="821"/>
    </row>
    <row r="111" spans="1:131" s="89" customFormat="1" ht="26.25" customHeight="1" x14ac:dyDescent="0.15">
      <c r="A111" s="768" t="s">
        <v>377</v>
      </c>
      <c r="B111" s="769"/>
      <c r="C111" s="769"/>
      <c r="D111" s="769"/>
      <c r="E111" s="769"/>
      <c r="F111" s="769"/>
      <c r="G111" s="769"/>
      <c r="H111" s="769"/>
      <c r="I111" s="769"/>
      <c r="J111" s="769"/>
      <c r="K111" s="769"/>
      <c r="L111" s="769"/>
      <c r="M111" s="769"/>
      <c r="N111" s="769"/>
      <c r="O111" s="769"/>
      <c r="P111" s="769"/>
      <c r="Q111" s="769"/>
      <c r="R111" s="769"/>
      <c r="S111" s="769"/>
      <c r="T111" s="769"/>
      <c r="U111" s="769"/>
      <c r="V111" s="769"/>
      <c r="W111" s="769"/>
      <c r="X111" s="769"/>
      <c r="Y111" s="769"/>
      <c r="Z111" s="919"/>
      <c r="AA111" s="906" t="s">
        <v>64</v>
      </c>
      <c r="AB111" s="907"/>
      <c r="AC111" s="907"/>
      <c r="AD111" s="907"/>
      <c r="AE111" s="908"/>
      <c r="AF111" s="909" t="s">
        <v>64</v>
      </c>
      <c r="AG111" s="907"/>
      <c r="AH111" s="907"/>
      <c r="AI111" s="907"/>
      <c r="AJ111" s="908"/>
      <c r="AK111" s="909" t="s">
        <v>64</v>
      </c>
      <c r="AL111" s="907"/>
      <c r="AM111" s="907"/>
      <c r="AN111" s="907"/>
      <c r="AO111" s="908"/>
      <c r="AP111" s="910" t="s">
        <v>64</v>
      </c>
      <c r="AQ111" s="911"/>
      <c r="AR111" s="911"/>
      <c r="AS111" s="911"/>
      <c r="AT111" s="912"/>
      <c r="AU111" s="926"/>
      <c r="AV111" s="927"/>
      <c r="AW111" s="927"/>
      <c r="AX111" s="927"/>
      <c r="AY111" s="927"/>
      <c r="AZ111" s="809" t="s">
        <v>378</v>
      </c>
      <c r="BA111" s="746"/>
      <c r="BB111" s="746"/>
      <c r="BC111" s="746"/>
      <c r="BD111" s="746"/>
      <c r="BE111" s="746"/>
      <c r="BF111" s="746"/>
      <c r="BG111" s="746"/>
      <c r="BH111" s="746"/>
      <c r="BI111" s="746"/>
      <c r="BJ111" s="746"/>
      <c r="BK111" s="746"/>
      <c r="BL111" s="746"/>
      <c r="BM111" s="746"/>
      <c r="BN111" s="746"/>
      <c r="BO111" s="746"/>
      <c r="BP111" s="747"/>
      <c r="BQ111" s="810" t="s">
        <v>64</v>
      </c>
      <c r="BR111" s="811"/>
      <c r="BS111" s="811"/>
      <c r="BT111" s="811"/>
      <c r="BU111" s="811"/>
      <c r="BV111" s="811" t="s">
        <v>64</v>
      </c>
      <c r="BW111" s="811"/>
      <c r="BX111" s="811"/>
      <c r="BY111" s="811"/>
      <c r="BZ111" s="811"/>
      <c r="CA111" s="811" t="s">
        <v>64</v>
      </c>
      <c r="CB111" s="811"/>
      <c r="CC111" s="811"/>
      <c r="CD111" s="811"/>
      <c r="CE111" s="811"/>
      <c r="CF111" s="866" t="s">
        <v>64</v>
      </c>
      <c r="CG111" s="867"/>
      <c r="CH111" s="867"/>
      <c r="CI111" s="867"/>
      <c r="CJ111" s="867"/>
      <c r="CK111" s="921"/>
      <c r="CL111" s="879"/>
      <c r="CM111" s="809" t="s">
        <v>379</v>
      </c>
      <c r="CN111" s="746"/>
      <c r="CO111" s="746"/>
      <c r="CP111" s="746"/>
      <c r="CQ111" s="746"/>
      <c r="CR111" s="746"/>
      <c r="CS111" s="746"/>
      <c r="CT111" s="746"/>
      <c r="CU111" s="746"/>
      <c r="CV111" s="746"/>
      <c r="CW111" s="746"/>
      <c r="CX111" s="746"/>
      <c r="CY111" s="746"/>
      <c r="CZ111" s="746"/>
      <c r="DA111" s="746"/>
      <c r="DB111" s="746"/>
      <c r="DC111" s="746"/>
      <c r="DD111" s="746"/>
      <c r="DE111" s="746"/>
      <c r="DF111" s="747"/>
      <c r="DG111" s="810" t="s">
        <v>64</v>
      </c>
      <c r="DH111" s="811"/>
      <c r="DI111" s="811"/>
      <c r="DJ111" s="811"/>
      <c r="DK111" s="811"/>
      <c r="DL111" s="811" t="s">
        <v>64</v>
      </c>
      <c r="DM111" s="811"/>
      <c r="DN111" s="811"/>
      <c r="DO111" s="811"/>
      <c r="DP111" s="811"/>
      <c r="DQ111" s="811" t="s">
        <v>64</v>
      </c>
      <c r="DR111" s="811"/>
      <c r="DS111" s="811"/>
      <c r="DT111" s="811"/>
      <c r="DU111" s="811"/>
      <c r="DV111" s="788" t="s">
        <v>64</v>
      </c>
      <c r="DW111" s="788"/>
      <c r="DX111" s="788"/>
      <c r="DY111" s="788"/>
      <c r="DZ111" s="789"/>
    </row>
    <row r="112" spans="1:131" s="89" customFormat="1" ht="26.25" customHeight="1" x14ac:dyDescent="0.15">
      <c r="A112" s="913" t="s">
        <v>380</v>
      </c>
      <c r="B112" s="914"/>
      <c r="C112" s="746" t="s">
        <v>381</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3" t="s">
        <v>64</v>
      </c>
      <c r="AB112" s="774"/>
      <c r="AC112" s="774"/>
      <c r="AD112" s="774"/>
      <c r="AE112" s="775"/>
      <c r="AF112" s="776" t="s">
        <v>64</v>
      </c>
      <c r="AG112" s="774"/>
      <c r="AH112" s="774"/>
      <c r="AI112" s="774"/>
      <c r="AJ112" s="775"/>
      <c r="AK112" s="776" t="s">
        <v>64</v>
      </c>
      <c r="AL112" s="774"/>
      <c r="AM112" s="774"/>
      <c r="AN112" s="774"/>
      <c r="AO112" s="775"/>
      <c r="AP112" s="815" t="s">
        <v>64</v>
      </c>
      <c r="AQ112" s="816"/>
      <c r="AR112" s="816"/>
      <c r="AS112" s="816"/>
      <c r="AT112" s="817"/>
      <c r="AU112" s="926"/>
      <c r="AV112" s="927"/>
      <c r="AW112" s="927"/>
      <c r="AX112" s="927"/>
      <c r="AY112" s="927"/>
      <c r="AZ112" s="809" t="s">
        <v>382</v>
      </c>
      <c r="BA112" s="746"/>
      <c r="BB112" s="746"/>
      <c r="BC112" s="746"/>
      <c r="BD112" s="746"/>
      <c r="BE112" s="746"/>
      <c r="BF112" s="746"/>
      <c r="BG112" s="746"/>
      <c r="BH112" s="746"/>
      <c r="BI112" s="746"/>
      <c r="BJ112" s="746"/>
      <c r="BK112" s="746"/>
      <c r="BL112" s="746"/>
      <c r="BM112" s="746"/>
      <c r="BN112" s="746"/>
      <c r="BO112" s="746"/>
      <c r="BP112" s="747"/>
      <c r="BQ112" s="810">
        <v>5319016</v>
      </c>
      <c r="BR112" s="811"/>
      <c r="BS112" s="811"/>
      <c r="BT112" s="811"/>
      <c r="BU112" s="811"/>
      <c r="BV112" s="811">
        <v>5185482</v>
      </c>
      <c r="BW112" s="811"/>
      <c r="BX112" s="811"/>
      <c r="BY112" s="811"/>
      <c r="BZ112" s="811"/>
      <c r="CA112" s="811">
        <v>5003527</v>
      </c>
      <c r="CB112" s="811"/>
      <c r="CC112" s="811"/>
      <c r="CD112" s="811"/>
      <c r="CE112" s="811"/>
      <c r="CF112" s="866">
        <v>86.2</v>
      </c>
      <c r="CG112" s="867"/>
      <c r="CH112" s="867"/>
      <c r="CI112" s="867"/>
      <c r="CJ112" s="867"/>
      <c r="CK112" s="921"/>
      <c r="CL112" s="879"/>
      <c r="CM112" s="809" t="s">
        <v>383</v>
      </c>
      <c r="CN112" s="746"/>
      <c r="CO112" s="746"/>
      <c r="CP112" s="746"/>
      <c r="CQ112" s="746"/>
      <c r="CR112" s="746"/>
      <c r="CS112" s="746"/>
      <c r="CT112" s="746"/>
      <c r="CU112" s="746"/>
      <c r="CV112" s="746"/>
      <c r="CW112" s="746"/>
      <c r="CX112" s="746"/>
      <c r="CY112" s="746"/>
      <c r="CZ112" s="746"/>
      <c r="DA112" s="746"/>
      <c r="DB112" s="746"/>
      <c r="DC112" s="746"/>
      <c r="DD112" s="746"/>
      <c r="DE112" s="746"/>
      <c r="DF112" s="747"/>
      <c r="DG112" s="810" t="s">
        <v>64</v>
      </c>
      <c r="DH112" s="811"/>
      <c r="DI112" s="811"/>
      <c r="DJ112" s="811"/>
      <c r="DK112" s="811"/>
      <c r="DL112" s="811" t="s">
        <v>64</v>
      </c>
      <c r="DM112" s="811"/>
      <c r="DN112" s="811"/>
      <c r="DO112" s="811"/>
      <c r="DP112" s="811"/>
      <c r="DQ112" s="811" t="s">
        <v>64</v>
      </c>
      <c r="DR112" s="811"/>
      <c r="DS112" s="811"/>
      <c r="DT112" s="811"/>
      <c r="DU112" s="811"/>
      <c r="DV112" s="788" t="s">
        <v>64</v>
      </c>
      <c r="DW112" s="788"/>
      <c r="DX112" s="788"/>
      <c r="DY112" s="788"/>
      <c r="DZ112" s="789"/>
    </row>
    <row r="113" spans="1:130" s="89" customFormat="1" ht="26.25" customHeight="1" x14ac:dyDescent="0.15">
      <c r="A113" s="915"/>
      <c r="B113" s="916"/>
      <c r="C113" s="746" t="s">
        <v>384</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6">
        <v>408112</v>
      </c>
      <c r="AB113" s="907"/>
      <c r="AC113" s="907"/>
      <c r="AD113" s="907"/>
      <c r="AE113" s="908"/>
      <c r="AF113" s="909">
        <v>372601</v>
      </c>
      <c r="AG113" s="907"/>
      <c r="AH113" s="907"/>
      <c r="AI113" s="907"/>
      <c r="AJ113" s="908"/>
      <c r="AK113" s="909">
        <v>386052</v>
      </c>
      <c r="AL113" s="907"/>
      <c r="AM113" s="907"/>
      <c r="AN113" s="907"/>
      <c r="AO113" s="908"/>
      <c r="AP113" s="910">
        <v>6.7</v>
      </c>
      <c r="AQ113" s="911"/>
      <c r="AR113" s="911"/>
      <c r="AS113" s="911"/>
      <c r="AT113" s="912"/>
      <c r="AU113" s="926"/>
      <c r="AV113" s="927"/>
      <c r="AW113" s="927"/>
      <c r="AX113" s="927"/>
      <c r="AY113" s="927"/>
      <c r="AZ113" s="809" t="s">
        <v>385</v>
      </c>
      <c r="BA113" s="746"/>
      <c r="BB113" s="746"/>
      <c r="BC113" s="746"/>
      <c r="BD113" s="746"/>
      <c r="BE113" s="746"/>
      <c r="BF113" s="746"/>
      <c r="BG113" s="746"/>
      <c r="BH113" s="746"/>
      <c r="BI113" s="746"/>
      <c r="BJ113" s="746"/>
      <c r="BK113" s="746"/>
      <c r="BL113" s="746"/>
      <c r="BM113" s="746"/>
      <c r="BN113" s="746"/>
      <c r="BO113" s="746"/>
      <c r="BP113" s="747"/>
      <c r="BQ113" s="810">
        <v>1408655</v>
      </c>
      <c r="BR113" s="811"/>
      <c r="BS113" s="811"/>
      <c r="BT113" s="811"/>
      <c r="BU113" s="811"/>
      <c r="BV113" s="811">
        <v>1377741</v>
      </c>
      <c r="BW113" s="811"/>
      <c r="BX113" s="811"/>
      <c r="BY113" s="811"/>
      <c r="BZ113" s="811"/>
      <c r="CA113" s="811">
        <v>1251584</v>
      </c>
      <c r="CB113" s="811"/>
      <c r="CC113" s="811"/>
      <c r="CD113" s="811"/>
      <c r="CE113" s="811"/>
      <c r="CF113" s="866">
        <v>21.6</v>
      </c>
      <c r="CG113" s="867"/>
      <c r="CH113" s="867"/>
      <c r="CI113" s="867"/>
      <c r="CJ113" s="867"/>
      <c r="CK113" s="921"/>
      <c r="CL113" s="879"/>
      <c r="CM113" s="809" t="s">
        <v>386</v>
      </c>
      <c r="CN113" s="746"/>
      <c r="CO113" s="746"/>
      <c r="CP113" s="746"/>
      <c r="CQ113" s="746"/>
      <c r="CR113" s="746"/>
      <c r="CS113" s="746"/>
      <c r="CT113" s="746"/>
      <c r="CU113" s="746"/>
      <c r="CV113" s="746"/>
      <c r="CW113" s="746"/>
      <c r="CX113" s="746"/>
      <c r="CY113" s="746"/>
      <c r="CZ113" s="746"/>
      <c r="DA113" s="746"/>
      <c r="DB113" s="746"/>
      <c r="DC113" s="746"/>
      <c r="DD113" s="746"/>
      <c r="DE113" s="746"/>
      <c r="DF113" s="747"/>
      <c r="DG113" s="773" t="s">
        <v>64</v>
      </c>
      <c r="DH113" s="774"/>
      <c r="DI113" s="774"/>
      <c r="DJ113" s="774"/>
      <c r="DK113" s="775"/>
      <c r="DL113" s="776" t="s">
        <v>64</v>
      </c>
      <c r="DM113" s="774"/>
      <c r="DN113" s="774"/>
      <c r="DO113" s="774"/>
      <c r="DP113" s="775"/>
      <c r="DQ113" s="776" t="s">
        <v>64</v>
      </c>
      <c r="DR113" s="774"/>
      <c r="DS113" s="774"/>
      <c r="DT113" s="774"/>
      <c r="DU113" s="775"/>
      <c r="DV113" s="815" t="s">
        <v>64</v>
      </c>
      <c r="DW113" s="816"/>
      <c r="DX113" s="816"/>
      <c r="DY113" s="816"/>
      <c r="DZ113" s="817"/>
    </row>
    <row r="114" spans="1:130" s="89" customFormat="1" ht="26.25" customHeight="1" x14ac:dyDescent="0.15">
      <c r="A114" s="915"/>
      <c r="B114" s="916"/>
      <c r="C114" s="746" t="s">
        <v>387</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3">
        <v>99061</v>
      </c>
      <c r="AB114" s="774"/>
      <c r="AC114" s="774"/>
      <c r="AD114" s="774"/>
      <c r="AE114" s="775"/>
      <c r="AF114" s="776">
        <v>108044</v>
      </c>
      <c r="AG114" s="774"/>
      <c r="AH114" s="774"/>
      <c r="AI114" s="774"/>
      <c r="AJ114" s="775"/>
      <c r="AK114" s="776">
        <v>124337</v>
      </c>
      <c r="AL114" s="774"/>
      <c r="AM114" s="774"/>
      <c r="AN114" s="774"/>
      <c r="AO114" s="775"/>
      <c r="AP114" s="815">
        <v>2.1</v>
      </c>
      <c r="AQ114" s="816"/>
      <c r="AR114" s="816"/>
      <c r="AS114" s="816"/>
      <c r="AT114" s="817"/>
      <c r="AU114" s="926"/>
      <c r="AV114" s="927"/>
      <c r="AW114" s="927"/>
      <c r="AX114" s="927"/>
      <c r="AY114" s="927"/>
      <c r="AZ114" s="809" t="s">
        <v>388</v>
      </c>
      <c r="BA114" s="746"/>
      <c r="BB114" s="746"/>
      <c r="BC114" s="746"/>
      <c r="BD114" s="746"/>
      <c r="BE114" s="746"/>
      <c r="BF114" s="746"/>
      <c r="BG114" s="746"/>
      <c r="BH114" s="746"/>
      <c r="BI114" s="746"/>
      <c r="BJ114" s="746"/>
      <c r="BK114" s="746"/>
      <c r="BL114" s="746"/>
      <c r="BM114" s="746"/>
      <c r="BN114" s="746"/>
      <c r="BO114" s="746"/>
      <c r="BP114" s="747"/>
      <c r="BQ114" s="810">
        <v>1120340</v>
      </c>
      <c r="BR114" s="811"/>
      <c r="BS114" s="811"/>
      <c r="BT114" s="811"/>
      <c r="BU114" s="811"/>
      <c r="BV114" s="811">
        <v>1096370</v>
      </c>
      <c r="BW114" s="811"/>
      <c r="BX114" s="811"/>
      <c r="BY114" s="811"/>
      <c r="BZ114" s="811"/>
      <c r="CA114" s="811">
        <v>1121417</v>
      </c>
      <c r="CB114" s="811"/>
      <c r="CC114" s="811"/>
      <c r="CD114" s="811"/>
      <c r="CE114" s="811"/>
      <c r="CF114" s="866">
        <v>19.3</v>
      </c>
      <c r="CG114" s="867"/>
      <c r="CH114" s="867"/>
      <c r="CI114" s="867"/>
      <c r="CJ114" s="867"/>
      <c r="CK114" s="921"/>
      <c r="CL114" s="879"/>
      <c r="CM114" s="809" t="s">
        <v>389</v>
      </c>
      <c r="CN114" s="746"/>
      <c r="CO114" s="746"/>
      <c r="CP114" s="746"/>
      <c r="CQ114" s="746"/>
      <c r="CR114" s="746"/>
      <c r="CS114" s="746"/>
      <c r="CT114" s="746"/>
      <c r="CU114" s="746"/>
      <c r="CV114" s="746"/>
      <c r="CW114" s="746"/>
      <c r="CX114" s="746"/>
      <c r="CY114" s="746"/>
      <c r="CZ114" s="746"/>
      <c r="DA114" s="746"/>
      <c r="DB114" s="746"/>
      <c r="DC114" s="746"/>
      <c r="DD114" s="746"/>
      <c r="DE114" s="746"/>
      <c r="DF114" s="747"/>
      <c r="DG114" s="773" t="s">
        <v>64</v>
      </c>
      <c r="DH114" s="774"/>
      <c r="DI114" s="774"/>
      <c r="DJ114" s="774"/>
      <c r="DK114" s="775"/>
      <c r="DL114" s="776" t="s">
        <v>64</v>
      </c>
      <c r="DM114" s="774"/>
      <c r="DN114" s="774"/>
      <c r="DO114" s="774"/>
      <c r="DP114" s="775"/>
      <c r="DQ114" s="776" t="s">
        <v>64</v>
      </c>
      <c r="DR114" s="774"/>
      <c r="DS114" s="774"/>
      <c r="DT114" s="774"/>
      <c r="DU114" s="775"/>
      <c r="DV114" s="815" t="s">
        <v>64</v>
      </c>
      <c r="DW114" s="816"/>
      <c r="DX114" s="816"/>
      <c r="DY114" s="816"/>
      <c r="DZ114" s="817"/>
    </row>
    <row r="115" spans="1:130" s="89" customFormat="1" ht="26.25" customHeight="1" x14ac:dyDescent="0.15">
      <c r="A115" s="915"/>
      <c r="B115" s="916"/>
      <c r="C115" s="746" t="s">
        <v>390</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6">
        <v>470</v>
      </c>
      <c r="AB115" s="907"/>
      <c r="AC115" s="907"/>
      <c r="AD115" s="907"/>
      <c r="AE115" s="908"/>
      <c r="AF115" s="909">
        <v>347</v>
      </c>
      <c r="AG115" s="907"/>
      <c r="AH115" s="907"/>
      <c r="AI115" s="907"/>
      <c r="AJ115" s="908"/>
      <c r="AK115" s="909">
        <v>229</v>
      </c>
      <c r="AL115" s="907"/>
      <c r="AM115" s="907"/>
      <c r="AN115" s="907"/>
      <c r="AO115" s="908"/>
      <c r="AP115" s="910">
        <v>0</v>
      </c>
      <c r="AQ115" s="911"/>
      <c r="AR115" s="911"/>
      <c r="AS115" s="911"/>
      <c r="AT115" s="912"/>
      <c r="AU115" s="926"/>
      <c r="AV115" s="927"/>
      <c r="AW115" s="927"/>
      <c r="AX115" s="927"/>
      <c r="AY115" s="927"/>
      <c r="AZ115" s="809" t="s">
        <v>391</v>
      </c>
      <c r="BA115" s="746"/>
      <c r="BB115" s="746"/>
      <c r="BC115" s="746"/>
      <c r="BD115" s="746"/>
      <c r="BE115" s="746"/>
      <c r="BF115" s="746"/>
      <c r="BG115" s="746"/>
      <c r="BH115" s="746"/>
      <c r="BI115" s="746"/>
      <c r="BJ115" s="746"/>
      <c r="BK115" s="746"/>
      <c r="BL115" s="746"/>
      <c r="BM115" s="746"/>
      <c r="BN115" s="746"/>
      <c r="BO115" s="746"/>
      <c r="BP115" s="747"/>
      <c r="BQ115" s="810" t="s">
        <v>64</v>
      </c>
      <c r="BR115" s="811"/>
      <c r="BS115" s="811"/>
      <c r="BT115" s="811"/>
      <c r="BU115" s="811"/>
      <c r="BV115" s="811" t="s">
        <v>64</v>
      </c>
      <c r="BW115" s="811"/>
      <c r="BX115" s="811"/>
      <c r="BY115" s="811"/>
      <c r="BZ115" s="811"/>
      <c r="CA115" s="811" t="s">
        <v>64</v>
      </c>
      <c r="CB115" s="811"/>
      <c r="CC115" s="811"/>
      <c r="CD115" s="811"/>
      <c r="CE115" s="811"/>
      <c r="CF115" s="866" t="s">
        <v>64</v>
      </c>
      <c r="CG115" s="867"/>
      <c r="CH115" s="867"/>
      <c r="CI115" s="867"/>
      <c r="CJ115" s="867"/>
      <c r="CK115" s="921"/>
      <c r="CL115" s="879"/>
      <c r="CM115" s="809" t="s">
        <v>392</v>
      </c>
      <c r="CN115" s="746"/>
      <c r="CO115" s="746"/>
      <c r="CP115" s="746"/>
      <c r="CQ115" s="746"/>
      <c r="CR115" s="746"/>
      <c r="CS115" s="746"/>
      <c r="CT115" s="746"/>
      <c r="CU115" s="746"/>
      <c r="CV115" s="746"/>
      <c r="CW115" s="746"/>
      <c r="CX115" s="746"/>
      <c r="CY115" s="746"/>
      <c r="CZ115" s="746"/>
      <c r="DA115" s="746"/>
      <c r="DB115" s="746"/>
      <c r="DC115" s="746"/>
      <c r="DD115" s="746"/>
      <c r="DE115" s="746"/>
      <c r="DF115" s="747"/>
      <c r="DG115" s="773" t="s">
        <v>64</v>
      </c>
      <c r="DH115" s="774"/>
      <c r="DI115" s="774"/>
      <c r="DJ115" s="774"/>
      <c r="DK115" s="775"/>
      <c r="DL115" s="776" t="s">
        <v>64</v>
      </c>
      <c r="DM115" s="774"/>
      <c r="DN115" s="774"/>
      <c r="DO115" s="774"/>
      <c r="DP115" s="775"/>
      <c r="DQ115" s="776" t="s">
        <v>64</v>
      </c>
      <c r="DR115" s="774"/>
      <c r="DS115" s="774"/>
      <c r="DT115" s="774"/>
      <c r="DU115" s="775"/>
      <c r="DV115" s="815" t="s">
        <v>64</v>
      </c>
      <c r="DW115" s="816"/>
      <c r="DX115" s="816"/>
      <c r="DY115" s="816"/>
      <c r="DZ115" s="817"/>
    </row>
    <row r="116" spans="1:130" s="89" customFormat="1" ht="26.25" customHeight="1" x14ac:dyDescent="0.15">
      <c r="A116" s="917"/>
      <c r="B116" s="918"/>
      <c r="C116" s="813" t="s">
        <v>393</v>
      </c>
      <c r="D116" s="813"/>
      <c r="E116" s="813"/>
      <c r="F116" s="813"/>
      <c r="G116" s="813"/>
      <c r="H116" s="813"/>
      <c r="I116" s="813"/>
      <c r="J116" s="813"/>
      <c r="K116" s="813"/>
      <c r="L116" s="813"/>
      <c r="M116" s="813"/>
      <c r="N116" s="813"/>
      <c r="O116" s="813"/>
      <c r="P116" s="813"/>
      <c r="Q116" s="813"/>
      <c r="R116" s="813"/>
      <c r="S116" s="813"/>
      <c r="T116" s="813"/>
      <c r="U116" s="813"/>
      <c r="V116" s="813"/>
      <c r="W116" s="813"/>
      <c r="X116" s="813"/>
      <c r="Y116" s="813"/>
      <c r="Z116" s="814"/>
      <c r="AA116" s="773" t="s">
        <v>64</v>
      </c>
      <c r="AB116" s="774"/>
      <c r="AC116" s="774"/>
      <c r="AD116" s="774"/>
      <c r="AE116" s="775"/>
      <c r="AF116" s="776" t="s">
        <v>64</v>
      </c>
      <c r="AG116" s="774"/>
      <c r="AH116" s="774"/>
      <c r="AI116" s="774"/>
      <c r="AJ116" s="775"/>
      <c r="AK116" s="776" t="s">
        <v>64</v>
      </c>
      <c r="AL116" s="774"/>
      <c r="AM116" s="774"/>
      <c r="AN116" s="774"/>
      <c r="AO116" s="775"/>
      <c r="AP116" s="815" t="s">
        <v>64</v>
      </c>
      <c r="AQ116" s="816"/>
      <c r="AR116" s="816"/>
      <c r="AS116" s="816"/>
      <c r="AT116" s="817"/>
      <c r="AU116" s="926"/>
      <c r="AV116" s="927"/>
      <c r="AW116" s="927"/>
      <c r="AX116" s="927"/>
      <c r="AY116" s="927"/>
      <c r="AZ116" s="903" t="s">
        <v>394</v>
      </c>
      <c r="BA116" s="904"/>
      <c r="BB116" s="904"/>
      <c r="BC116" s="904"/>
      <c r="BD116" s="904"/>
      <c r="BE116" s="904"/>
      <c r="BF116" s="904"/>
      <c r="BG116" s="904"/>
      <c r="BH116" s="904"/>
      <c r="BI116" s="904"/>
      <c r="BJ116" s="904"/>
      <c r="BK116" s="904"/>
      <c r="BL116" s="904"/>
      <c r="BM116" s="904"/>
      <c r="BN116" s="904"/>
      <c r="BO116" s="904"/>
      <c r="BP116" s="905"/>
      <c r="BQ116" s="810" t="s">
        <v>64</v>
      </c>
      <c r="BR116" s="811"/>
      <c r="BS116" s="811"/>
      <c r="BT116" s="811"/>
      <c r="BU116" s="811"/>
      <c r="BV116" s="811" t="s">
        <v>64</v>
      </c>
      <c r="BW116" s="811"/>
      <c r="BX116" s="811"/>
      <c r="BY116" s="811"/>
      <c r="BZ116" s="811"/>
      <c r="CA116" s="811" t="s">
        <v>64</v>
      </c>
      <c r="CB116" s="811"/>
      <c r="CC116" s="811"/>
      <c r="CD116" s="811"/>
      <c r="CE116" s="811"/>
      <c r="CF116" s="866" t="s">
        <v>64</v>
      </c>
      <c r="CG116" s="867"/>
      <c r="CH116" s="867"/>
      <c r="CI116" s="867"/>
      <c r="CJ116" s="867"/>
      <c r="CK116" s="921"/>
      <c r="CL116" s="879"/>
      <c r="CM116" s="809" t="s">
        <v>395</v>
      </c>
      <c r="CN116" s="746"/>
      <c r="CO116" s="746"/>
      <c r="CP116" s="746"/>
      <c r="CQ116" s="746"/>
      <c r="CR116" s="746"/>
      <c r="CS116" s="746"/>
      <c r="CT116" s="746"/>
      <c r="CU116" s="746"/>
      <c r="CV116" s="746"/>
      <c r="CW116" s="746"/>
      <c r="CX116" s="746"/>
      <c r="CY116" s="746"/>
      <c r="CZ116" s="746"/>
      <c r="DA116" s="746"/>
      <c r="DB116" s="746"/>
      <c r="DC116" s="746"/>
      <c r="DD116" s="746"/>
      <c r="DE116" s="746"/>
      <c r="DF116" s="747"/>
      <c r="DG116" s="773" t="s">
        <v>64</v>
      </c>
      <c r="DH116" s="774"/>
      <c r="DI116" s="774"/>
      <c r="DJ116" s="774"/>
      <c r="DK116" s="775"/>
      <c r="DL116" s="776" t="s">
        <v>64</v>
      </c>
      <c r="DM116" s="774"/>
      <c r="DN116" s="774"/>
      <c r="DO116" s="774"/>
      <c r="DP116" s="775"/>
      <c r="DQ116" s="776" t="s">
        <v>64</v>
      </c>
      <c r="DR116" s="774"/>
      <c r="DS116" s="774"/>
      <c r="DT116" s="774"/>
      <c r="DU116" s="775"/>
      <c r="DV116" s="815" t="s">
        <v>64</v>
      </c>
      <c r="DW116" s="816"/>
      <c r="DX116" s="816"/>
      <c r="DY116" s="816"/>
      <c r="DZ116" s="817"/>
    </row>
    <row r="117" spans="1:130" s="89" customFormat="1" ht="26.25" customHeight="1" x14ac:dyDescent="0.15">
      <c r="A117" s="889" t="s">
        <v>121</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848" t="s">
        <v>396</v>
      </c>
      <c r="Z117" s="891"/>
      <c r="AA117" s="896">
        <v>1842972</v>
      </c>
      <c r="AB117" s="897"/>
      <c r="AC117" s="897"/>
      <c r="AD117" s="897"/>
      <c r="AE117" s="898"/>
      <c r="AF117" s="899">
        <v>1838001</v>
      </c>
      <c r="AG117" s="897"/>
      <c r="AH117" s="897"/>
      <c r="AI117" s="897"/>
      <c r="AJ117" s="898"/>
      <c r="AK117" s="899">
        <v>1858843</v>
      </c>
      <c r="AL117" s="897"/>
      <c r="AM117" s="897"/>
      <c r="AN117" s="897"/>
      <c r="AO117" s="898"/>
      <c r="AP117" s="900"/>
      <c r="AQ117" s="901"/>
      <c r="AR117" s="901"/>
      <c r="AS117" s="901"/>
      <c r="AT117" s="902"/>
      <c r="AU117" s="926"/>
      <c r="AV117" s="927"/>
      <c r="AW117" s="927"/>
      <c r="AX117" s="927"/>
      <c r="AY117" s="927"/>
      <c r="AZ117" s="854" t="s">
        <v>397</v>
      </c>
      <c r="BA117" s="855"/>
      <c r="BB117" s="855"/>
      <c r="BC117" s="855"/>
      <c r="BD117" s="855"/>
      <c r="BE117" s="855"/>
      <c r="BF117" s="855"/>
      <c r="BG117" s="855"/>
      <c r="BH117" s="855"/>
      <c r="BI117" s="855"/>
      <c r="BJ117" s="855"/>
      <c r="BK117" s="855"/>
      <c r="BL117" s="855"/>
      <c r="BM117" s="855"/>
      <c r="BN117" s="855"/>
      <c r="BO117" s="855"/>
      <c r="BP117" s="856"/>
      <c r="BQ117" s="810" t="s">
        <v>64</v>
      </c>
      <c r="BR117" s="811"/>
      <c r="BS117" s="811"/>
      <c r="BT117" s="811"/>
      <c r="BU117" s="811"/>
      <c r="BV117" s="811" t="s">
        <v>64</v>
      </c>
      <c r="BW117" s="811"/>
      <c r="BX117" s="811"/>
      <c r="BY117" s="811"/>
      <c r="BZ117" s="811"/>
      <c r="CA117" s="811" t="s">
        <v>64</v>
      </c>
      <c r="CB117" s="811"/>
      <c r="CC117" s="811"/>
      <c r="CD117" s="811"/>
      <c r="CE117" s="811"/>
      <c r="CF117" s="866" t="s">
        <v>64</v>
      </c>
      <c r="CG117" s="867"/>
      <c r="CH117" s="867"/>
      <c r="CI117" s="867"/>
      <c r="CJ117" s="867"/>
      <c r="CK117" s="921"/>
      <c r="CL117" s="879"/>
      <c r="CM117" s="809" t="s">
        <v>398</v>
      </c>
      <c r="CN117" s="746"/>
      <c r="CO117" s="746"/>
      <c r="CP117" s="746"/>
      <c r="CQ117" s="746"/>
      <c r="CR117" s="746"/>
      <c r="CS117" s="746"/>
      <c r="CT117" s="746"/>
      <c r="CU117" s="746"/>
      <c r="CV117" s="746"/>
      <c r="CW117" s="746"/>
      <c r="CX117" s="746"/>
      <c r="CY117" s="746"/>
      <c r="CZ117" s="746"/>
      <c r="DA117" s="746"/>
      <c r="DB117" s="746"/>
      <c r="DC117" s="746"/>
      <c r="DD117" s="746"/>
      <c r="DE117" s="746"/>
      <c r="DF117" s="747"/>
      <c r="DG117" s="773" t="s">
        <v>64</v>
      </c>
      <c r="DH117" s="774"/>
      <c r="DI117" s="774"/>
      <c r="DJ117" s="774"/>
      <c r="DK117" s="775"/>
      <c r="DL117" s="776" t="s">
        <v>64</v>
      </c>
      <c r="DM117" s="774"/>
      <c r="DN117" s="774"/>
      <c r="DO117" s="774"/>
      <c r="DP117" s="775"/>
      <c r="DQ117" s="776" t="s">
        <v>64</v>
      </c>
      <c r="DR117" s="774"/>
      <c r="DS117" s="774"/>
      <c r="DT117" s="774"/>
      <c r="DU117" s="775"/>
      <c r="DV117" s="815" t="s">
        <v>64</v>
      </c>
      <c r="DW117" s="816"/>
      <c r="DX117" s="816"/>
      <c r="DY117" s="816"/>
      <c r="DZ117" s="817"/>
    </row>
    <row r="118" spans="1:130" s="89" customFormat="1" ht="26.25" customHeight="1" x14ac:dyDescent="0.15">
      <c r="A118" s="889" t="s">
        <v>371</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92" t="s">
        <v>368</v>
      </c>
      <c r="AB118" s="890"/>
      <c r="AC118" s="890"/>
      <c r="AD118" s="890"/>
      <c r="AE118" s="891"/>
      <c r="AF118" s="892" t="s">
        <v>369</v>
      </c>
      <c r="AG118" s="890"/>
      <c r="AH118" s="890"/>
      <c r="AI118" s="890"/>
      <c r="AJ118" s="891"/>
      <c r="AK118" s="892" t="s">
        <v>240</v>
      </c>
      <c r="AL118" s="890"/>
      <c r="AM118" s="890"/>
      <c r="AN118" s="890"/>
      <c r="AO118" s="891"/>
      <c r="AP118" s="893" t="s">
        <v>370</v>
      </c>
      <c r="AQ118" s="894"/>
      <c r="AR118" s="894"/>
      <c r="AS118" s="894"/>
      <c r="AT118" s="895"/>
      <c r="AU118" s="926"/>
      <c r="AV118" s="927"/>
      <c r="AW118" s="927"/>
      <c r="AX118" s="927"/>
      <c r="AY118" s="927"/>
      <c r="AZ118" s="812" t="s">
        <v>399</v>
      </c>
      <c r="BA118" s="813"/>
      <c r="BB118" s="813"/>
      <c r="BC118" s="813"/>
      <c r="BD118" s="813"/>
      <c r="BE118" s="813"/>
      <c r="BF118" s="813"/>
      <c r="BG118" s="813"/>
      <c r="BH118" s="813"/>
      <c r="BI118" s="813"/>
      <c r="BJ118" s="813"/>
      <c r="BK118" s="813"/>
      <c r="BL118" s="813"/>
      <c r="BM118" s="813"/>
      <c r="BN118" s="813"/>
      <c r="BO118" s="813"/>
      <c r="BP118" s="814"/>
      <c r="BQ118" s="850">
        <v>220</v>
      </c>
      <c r="BR118" s="851"/>
      <c r="BS118" s="851"/>
      <c r="BT118" s="851"/>
      <c r="BU118" s="851"/>
      <c r="BV118" s="851">
        <v>15682</v>
      </c>
      <c r="BW118" s="851"/>
      <c r="BX118" s="851"/>
      <c r="BY118" s="851"/>
      <c r="BZ118" s="851"/>
      <c r="CA118" s="851">
        <v>25522</v>
      </c>
      <c r="CB118" s="851"/>
      <c r="CC118" s="851"/>
      <c r="CD118" s="851"/>
      <c r="CE118" s="851"/>
      <c r="CF118" s="866">
        <v>0.4</v>
      </c>
      <c r="CG118" s="867"/>
      <c r="CH118" s="867"/>
      <c r="CI118" s="867"/>
      <c r="CJ118" s="867"/>
      <c r="CK118" s="921"/>
      <c r="CL118" s="879"/>
      <c r="CM118" s="809" t="s">
        <v>400</v>
      </c>
      <c r="CN118" s="746"/>
      <c r="CO118" s="746"/>
      <c r="CP118" s="746"/>
      <c r="CQ118" s="746"/>
      <c r="CR118" s="746"/>
      <c r="CS118" s="746"/>
      <c r="CT118" s="746"/>
      <c r="CU118" s="746"/>
      <c r="CV118" s="746"/>
      <c r="CW118" s="746"/>
      <c r="CX118" s="746"/>
      <c r="CY118" s="746"/>
      <c r="CZ118" s="746"/>
      <c r="DA118" s="746"/>
      <c r="DB118" s="746"/>
      <c r="DC118" s="746"/>
      <c r="DD118" s="746"/>
      <c r="DE118" s="746"/>
      <c r="DF118" s="747"/>
      <c r="DG118" s="773" t="s">
        <v>64</v>
      </c>
      <c r="DH118" s="774"/>
      <c r="DI118" s="774"/>
      <c r="DJ118" s="774"/>
      <c r="DK118" s="775"/>
      <c r="DL118" s="776" t="s">
        <v>64</v>
      </c>
      <c r="DM118" s="774"/>
      <c r="DN118" s="774"/>
      <c r="DO118" s="774"/>
      <c r="DP118" s="775"/>
      <c r="DQ118" s="776" t="s">
        <v>64</v>
      </c>
      <c r="DR118" s="774"/>
      <c r="DS118" s="774"/>
      <c r="DT118" s="774"/>
      <c r="DU118" s="775"/>
      <c r="DV118" s="815" t="s">
        <v>64</v>
      </c>
      <c r="DW118" s="816"/>
      <c r="DX118" s="816"/>
      <c r="DY118" s="816"/>
      <c r="DZ118" s="817"/>
    </row>
    <row r="119" spans="1:130" s="89" customFormat="1" ht="26.25" customHeight="1" x14ac:dyDescent="0.15">
      <c r="A119" s="876" t="s">
        <v>375</v>
      </c>
      <c r="B119" s="877"/>
      <c r="C119" s="834" t="s">
        <v>376</v>
      </c>
      <c r="D119" s="802"/>
      <c r="E119" s="802"/>
      <c r="F119" s="802"/>
      <c r="G119" s="802"/>
      <c r="H119" s="802"/>
      <c r="I119" s="802"/>
      <c r="J119" s="802"/>
      <c r="K119" s="802"/>
      <c r="L119" s="802"/>
      <c r="M119" s="802"/>
      <c r="N119" s="802"/>
      <c r="O119" s="802"/>
      <c r="P119" s="802"/>
      <c r="Q119" s="802"/>
      <c r="R119" s="802"/>
      <c r="S119" s="802"/>
      <c r="T119" s="802"/>
      <c r="U119" s="802"/>
      <c r="V119" s="802"/>
      <c r="W119" s="802"/>
      <c r="X119" s="802"/>
      <c r="Y119" s="802"/>
      <c r="Z119" s="803"/>
      <c r="AA119" s="882" t="s">
        <v>64</v>
      </c>
      <c r="AB119" s="883"/>
      <c r="AC119" s="883"/>
      <c r="AD119" s="883"/>
      <c r="AE119" s="884"/>
      <c r="AF119" s="885" t="s">
        <v>64</v>
      </c>
      <c r="AG119" s="883"/>
      <c r="AH119" s="883"/>
      <c r="AI119" s="883"/>
      <c r="AJ119" s="884"/>
      <c r="AK119" s="885" t="s">
        <v>64</v>
      </c>
      <c r="AL119" s="883"/>
      <c r="AM119" s="883"/>
      <c r="AN119" s="883"/>
      <c r="AO119" s="884"/>
      <c r="AP119" s="886" t="s">
        <v>64</v>
      </c>
      <c r="AQ119" s="887"/>
      <c r="AR119" s="887"/>
      <c r="AS119" s="887"/>
      <c r="AT119" s="888"/>
      <c r="AU119" s="928"/>
      <c r="AV119" s="929"/>
      <c r="AW119" s="929"/>
      <c r="AX119" s="929"/>
      <c r="AY119" s="929"/>
      <c r="AZ119" s="109" t="s">
        <v>121</v>
      </c>
      <c r="BA119" s="109"/>
      <c r="BB119" s="109"/>
      <c r="BC119" s="109"/>
      <c r="BD119" s="109"/>
      <c r="BE119" s="109"/>
      <c r="BF119" s="109"/>
      <c r="BG119" s="109"/>
      <c r="BH119" s="109"/>
      <c r="BI119" s="109"/>
      <c r="BJ119" s="109"/>
      <c r="BK119" s="109"/>
      <c r="BL119" s="109"/>
      <c r="BM119" s="109"/>
      <c r="BN119" s="109"/>
      <c r="BO119" s="848" t="s">
        <v>401</v>
      </c>
      <c r="BP119" s="849"/>
      <c r="BQ119" s="850">
        <v>19982252</v>
      </c>
      <c r="BR119" s="851"/>
      <c r="BS119" s="851"/>
      <c r="BT119" s="851"/>
      <c r="BU119" s="851"/>
      <c r="BV119" s="851">
        <v>19293095</v>
      </c>
      <c r="BW119" s="851"/>
      <c r="BX119" s="851"/>
      <c r="BY119" s="851"/>
      <c r="BZ119" s="851"/>
      <c r="CA119" s="851">
        <v>18331801</v>
      </c>
      <c r="CB119" s="851"/>
      <c r="CC119" s="851"/>
      <c r="CD119" s="851"/>
      <c r="CE119" s="851"/>
      <c r="CF119" s="742"/>
      <c r="CG119" s="743"/>
      <c r="CH119" s="743"/>
      <c r="CI119" s="743"/>
      <c r="CJ119" s="847"/>
      <c r="CK119" s="922"/>
      <c r="CL119" s="881"/>
      <c r="CM119" s="812" t="s">
        <v>402</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57" t="s">
        <v>64</v>
      </c>
      <c r="DH119" s="758"/>
      <c r="DI119" s="758"/>
      <c r="DJ119" s="758"/>
      <c r="DK119" s="759"/>
      <c r="DL119" s="760" t="s">
        <v>64</v>
      </c>
      <c r="DM119" s="758"/>
      <c r="DN119" s="758"/>
      <c r="DO119" s="758"/>
      <c r="DP119" s="759"/>
      <c r="DQ119" s="760" t="s">
        <v>64</v>
      </c>
      <c r="DR119" s="758"/>
      <c r="DS119" s="758"/>
      <c r="DT119" s="758"/>
      <c r="DU119" s="759"/>
      <c r="DV119" s="822" t="s">
        <v>64</v>
      </c>
      <c r="DW119" s="823"/>
      <c r="DX119" s="823"/>
      <c r="DY119" s="823"/>
      <c r="DZ119" s="824"/>
    </row>
    <row r="120" spans="1:130" s="89" customFormat="1" ht="26.25" customHeight="1" x14ac:dyDescent="0.15">
      <c r="A120" s="878"/>
      <c r="B120" s="879"/>
      <c r="C120" s="809" t="s">
        <v>379</v>
      </c>
      <c r="D120" s="746"/>
      <c r="E120" s="746"/>
      <c r="F120" s="746"/>
      <c r="G120" s="746"/>
      <c r="H120" s="746"/>
      <c r="I120" s="746"/>
      <c r="J120" s="746"/>
      <c r="K120" s="746"/>
      <c r="L120" s="746"/>
      <c r="M120" s="746"/>
      <c r="N120" s="746"/>
      <c r="O120" s="746"/>
      <c r="P120" s="746"/>
      <c r="Q120" s="746"/>
      <c r="R120" s="746"/>
      <c r="S120" s="746"/>
      <c r="T120" s="746"/>
      <c r="U120" s="746"/>
      <c r="V120" s="746"/>
      <c r="W120" s="746"/>
      <c r="X120" s="746"/>
      <c r="Y120" s="746"/>
      <c r="Z120" s="747"/>
      <c r="AA120" s="773" t="s">
        <v>64</v>
      </c>
      <c r="AB120" s="774"/>
      <c r="AC120" s="774"/>
      <c r="AD120" s="774"/>
      <c r="AE120" s="775"/>
      <c r="AF120" s="776" t="s">
        <v>64</v>
      </c>
      <c r="AG120" s="774"/>
      <c r="AH120" s="774"/>
      <c r="AI120" s="774"/>
      <c r="AJ120" s="775"/>
      <c r="AK120" s="776" t="s">
        <v>64</v>
      </c>
      <c r="AL120" s="774"/>
      <c r="AM120" s="774"/>
      <c r="AN120" s="774"/>
      <c r="AO120" s="775"/>
      <c r="AP120" s="815" t="s">
        <v>64</v>
      </c>
      <c r="AQ120" s="816"/>
      <c r="AR120" s="816"/>
      <c r="AS120" s="816"/>
      <c r="AT120" s="817"/>
      <c r="AU120" s="868" t="s">
        <v>403</v>
      </c>
      <c r="AV120" s="869"/>
      <c r="AW120" s="869"/>
      <c r="AX120" s="869"/>
      <c r="AY120" s="870"/>
      <c r="AZ120" s="834" t="s">
        <v>404</v>
      </c>
      <c r="BA120" s="802"/>
      <c r="BB120" s="802"/>
      <c r="BC120" s="802"/>
      <c r="BD120" s="802"/>
      <c r="BE120" s="802"/>
      <c r="BF120" s="802"/>
      <c r="BG120" s="802"/>
      <c r="BH120" s="802"/>
      <c r="BI120" s="802"/>
      <c r="BJ120" s="802"/>
      <c r="BK120" s="802"/>
      <c r="BL120" s="802"/>
      <c r="BM120" s="802"/>
      <c r="BN120" s="802"/>
      <c r="BO120" s="802"/>
      <c r="BP120" s="803"/>
      <c r="BQ120" s="835">
        <v>2088520</v>
      </c>
      <c r="BR120" s="819"/>
      <c r="BS120" s="819"/>
      <c r="BT120" s="819"/>
      <c r="BU120" s="819"/>
      <c r="BV120" s="819">
        <v>2769329</v>
      </c>
      <c r="BW120" s="819"/>
      <c r="BX120" s="819"/>
      <c r="BY120" s="819"/>
      <c r="BZ120" s="819"/>
      <c r="CA120" s="819">
        <v>2866444</v>
      </c>
      <c r="CB120" s="819"/>
      <c r="CC120" s="819"/>
      <c r="CD120" s="819"/>
      <c r="CE120" s="819"/>
      <c r="CF120" s="857">
        <v>49.4</v>
      </c>
      <c r="CG120" s="858"/>
      <c r="CH120" s="858"/>
      <c r="CI120" s="858"/>
      <c r="CJ120" s="858"/>
      <c r="CK120" s="859" t="s">
        <v>405</v>
      </c>
      <c r="CL120" s="826"/>
      <c r="CM120" s="826"/>
      <c r="CN120" s="826"/>
      <c r="CO120" s="827"/>
      <c r="CP120" s="863" t="s">
        <v>343</v>
      </c>
      <c r="CQ120" s="864"/>
      <c r="CR120" s="864"/>
      <c r="CS120" s="864"/>
      <c r="CT120" s="864"/>
      <c r="CU120" s="864"/>
      <c r="CV120" s="864"/>
      <c r="CW120" s="864"/>
      <c r="CX120" s="864"/>
      <c r="CY120" s="864"/>
      <c r="CZ120" s="864"/>
      <c r="DA120" s="864"/>
      <c r="DB120" s="864"/>
      <c r="DC120" s="864"/>
      <c r="DD120" s="864"/>
      <c r="DE120" s="864"/>
      <c r="DF120" s="865"/>
      <c r="DG120" s="835">
        <v>4345533</v>
      </c>
      <c r="DH120" s="819"/>
      <c r="DI120" s="819"/>
      <c r="DJ120" s="819"/>
      <c r="DK120" s="819"/>
      <c r="DL120" s="819">
        <v>4256446</v>
      </c>
      <c r="DM120" s="819"/>
      <c r="DN120" s="819"/>
      <c r="DO120" s="819"/>
      <c r="DP120" s="819"/>
      <c r="DQ120" s="819">
        <v>4139890</v>
      </c>
      <c r="DR120" s="819"/>
      <c r="DS120" s="819"/>
      <c r="DT120" s="819"/>
      <c r="DU120" s="819"/>
      <c r="DV120" s="820">
        <v>71.3</v>
      </c>
      <c r="DW120" s="820"/>
      <c r="DX120" s="820"/>
      <c r="DY120" s="820"/>
      <c r="DZ120" s="821"/>
    </row>
    <row r="121" spans="1:130" s="89" customFormat="1" ht="26.25" customHeight="1" x14ac:dyDescent="0.15">
      <c r="A121" s="878"/>
      <c r="B121" s="879"/>
      <c r="C121" s="854" t="s">
        <v>406</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73" t="s">
        <v>64</v>
      </c>
      <c r="AB121" s="774"/>
      <c r="AC121" s="774"/>
      <c r="AD121" s="774"/>
      <c r="AE121" s="775"/>
      <c r="AF121" s="776" t="s">
        <v>64</v>
      </c>
      <c r="AG121" s="774"/>
      <c r="AH121" s="774"/>
      <c r="AI121" s="774"/>
      <c r="AJ121" s="775"/>
      <c r="AK121" s="776" t="s">
        <v>64</v>
      </c>
      <c r="AL121" s="774"/>
      <c r="AM121" s="774"/>
      <c r="AN121" s="774"/>
      <c r="AO121" s="775"/>
      <c r="AP121" s="815" t="s">
        <v>64</v>
      </c>
      <c r="AQ121" s="816"/>
      <c r="AR121" s="816"/>
      <c r="AS121" s="816"/>
      <c r="AT121" s="817"/>
      <c r="AU121" s="871"/>
      <c r="AV121" s="872"/>
      <c r="AW121" s="872"/>
      <c r="AX121" s="872"/>
      <c r="AY121" s="873"/>
      <c r="AZ121" s="809" t="s">
        <v>407</v>
      </c>
      <c r="BA121" s="746"/>
      <c r="BB121" s="746"/>
      <c r="BC121" s="746"/>
      <c r="BD121" s="746"/>
      <c r="BE121" s="746"/>
      <c r="BF121" s="746"/>
      <c r="BG121" s="746"/>
      <c r="BH121" s="746"/>
      <c r="BI121" s="746"/>
      <c r="BJ121" s="746"/>
      <c r="BK121" s="746"/>
      <c r="BL121" s="746"/>
      <c r="BM121" s="746"/>
      <c r="BN121" s="746"/>
      <c r="BO121" s="746"/>
      <c r="BP121" s="747"/>
      <c r="BQ121" s="810">
        <v>5289</v>
      </c>
      <c r="BR121" s="811"/>
      <c r="BS121" s="811"/>
      <c r="BT121" s="811"/>
      <c r="BU121" s="811"/>
      <c r="BV121" s="811">
        <v>8294</v>
      </c>
      <c r="BW121" s="811"/>
      <c r="BX121" s="811"/>
      <c r="BY121" s="811"/>
      <c r="BZ121" s="811"/>
      <c r="CA121" s="811">
        <v>8303</v>
      </c>
      <c r="CB121" s="811"/>
      <c r="CC121" s="811"/>
      <c r="CD121" s="811"/>
      <c r="CE121" s="811"/>
      <c r="CF121" s="866">
        <v>0.1</v>
      </c>
      <c r="CG121" s="867"/>
      <c r="CH121" s="867"/>
      <c r="CI121" s="867"/>
      <c r="CJ121" s="867"/>
      <c r="CK121" s="860"/>
      <c r="CL121" s="829"/>
      <c r="CM121" s="829"/>
      <c r="CN121" s="829"/>
      <c r="CO121" s="830"/>
      <c r="CP121" s="838" t="s">
        <v>341</v>
      </c>
      <c r="CQ121" s="839"/>
      <c r="CR121" s="839"/>
      <c r="CS121" s="839"/>
      <c r="CT121" s="839"/>
      <c r="CU121" s="839"/>
      <c r="CV121" s="839"/>
      <c r="CW121" s="839"/>
      <c r="CX121" s="839"/>
      <c r="CY121" s="839"/>
      <c r="CZ121" s="839"/>
      <c r="DA121" s="839"/>
      <c r="DB121" s="839"/>
      <c r="DC121" s="839"/>
      <c r="DD121" s="839"/>
      <c r="DE121" s="839"/>
      <c r="DF121" s="840"/>
      <c r="DG121" s="810">
        <v>430378</v>
      </c>
      <c r="DH121" s="811"/>
      <c r="DI121" s="811"/>
      <c r="DJ121" s="811"/>
      <c r="DK121" s="811"/>
      <c r="DL121" s="811">
        <v>432338</v>
      </c>
      <c r="DM121" s="811"/>
      <c r="DN121" s="811"/>
      <c r="DO121" s="811"/>
      <c r="DP121" s="811"/>
      <c r="DQ121" s="811">
        <v>457471</v>
      </c>
      <c r="DR121" s="811"/>
      <c r="DS121" s="811"/>
      <c r="DT121" s="811"/>
      <c r="DU121" s="811"/>
      <c r="DV121" s="788">
        <v>7.9</v>
      </c>
      <c r="DW121" s="788"/>
      <c r="DX121" s="788"/>
      <c r="DY121" s="788"/>
      <c r="DZ121" s="789"/>
    </row>
    <row r="122" spans="1:130" s="89" customFormat="1" ht="26.25" customHeight="1" x14ac:dyDescent="0.15">
      <c r="A122" s="878"/>
      <c r="B122" s="879"/>
      <c r="C122" s="809" t="s">
        <v>389</v>
      </c>
      <c r="D122" s="746"/>
      <c r="E122" s="746"/>
      <c r="F122" s="746"/>
      <c r="G122" s="746"/>
      <c r="H122" s="746"/>
      <c r="I122" s="746"/>
      <c r="J122" s="746"/>
      <c r="K122" s="746"/>
      <c r="L122" s="746"/>
      <c r="M122" s="746"/>
      <c r="N122" s="746"/>
      <c r="O122" s="746"/>
      <c r="P122" s="746"/>
      <c r="Q122" s="746"/>
      <c r="R122" s="746"/>
      <c r="S122" s="746"/>
      <c r="T122" s="746"/>
      <c r="U122" s="746"/>
      <c r="V122" s="746"/>
      <c r="W122" s="746"/>
      <c r="X122" s="746"/>
      <c r="Y122" s="746"/>
      <c r="Z122" s="747"/>
      <c r="AA122" s="773" t="s">
        <v>64</v>
      </c>
      <c r="AB122" s="774"/>
      <c r="AC122" s="774"/>
      <c r="AD122" s="774"/>
      <c r="AE122" s="775"/>
      <c r="AF122" s="776" t="s">
        <v>64</v>
      </c>
      <c r="AG122" s="774"/>
      <c r="AH122" s="774"/>
      <c r="AI122" s="774"/>
      <c r="AJ122" s="775"/>
      <c r="AK122" s="776" t="s">
        <v>64</v>
      </c>
      <c r="AL122" s="774"/>
      <c r="AM122" s="774"/>
      <c r="AN122" s="774"/>
      <c r="AO122" s="775"/>
      <c r="AP122" s="815" t="s">
        <v>64</v>
      </c>
      <c r="AQ122" s="816"/>
      <c r="AR122" s="816"/>
      <c r="AS122" s="816"/>
      <c r="AT122" s="817"/>
      <c r="AU122" s="871"/>
      <c r="AV122" s="872"/>
      <c r="AW122" s="872"/>
      <c r="AX122" s="872"/>
      <c r="AY122" s="873"/>
      <c r="AZ122" s="812" t="s">
        <v>408</v>
      </c>
      <c r="BA122" s="813"/>
      <c r="BB122" s="813"/>
      <c r="BC122" s="813"/>
      <c r="BD122" s="813"/>
      <c r="BE122" s="813"/>
      <c r="BF122" s="813"/>
      <c r="BG122" s="813"/>
      <c r="BH122" s="813"/>
      <c r="BI122" s="813"/>
      <c r="BJ122" s="813"/>
      <c r="BK122" s="813"/>
      <c r="BL122" s="813"/>
      <c r="BM122" s="813"/>
      <c r="BN122" s="813"/>
      <c r="BO122" s="813"/>
      <c r="BP122" s="814"/>
      <c r="BQ122" s="850">
        <v>11624603</v>
      </c>
      <c r="BR122" s="851"/>
      <c r="BS122" s="851"/>
      <c r="BT122" s="851"/>
      <c r="BU122" s="851"/>
      <c r="BV122" s="851">
        <v>11102149</v>
      </c>
      <c r="BW122" s="851"/>
      <c r="BX122" s="851"/>
      <c r="BY122" s="851"/>
      <c r="BZ122" s="851"/>
      <c r="CA122" s="851">
        <v>10558553</v>
      </c>
      <c r="CB122" s="851"/>
      <c r="CC122" s="851"/>
      <c r="CD122" s="851"/>
      <c r="CE122" s="851"/>
      <c r="CF122" s="852">
        <v>181.9</v>
      </c>
      <c r="CG122" s="853"/>
      <c r="CH122" s="853"/>
      <c r="CI122" s="853"/>
      <c r="CJ122" s="853"/>
      <c r="CK122" s="860"/>
      <c r="CL122" s="829"/>
      <c r="CM122" s="829"/>
      <c r="CN122" s="829"/>
      <c r="CO122" s="830"/>
      <c r="CP122" s="838" t="s">
        <v>345</v>
      </c>
      <c r="CQ122" s="839"/>
      <c r="CR122" s="839"/>
      <c r="CS122" s="839"/>
      <c r="CT122" s="839"/>
      <c r="CU122" s="839"/>
      <c r="CV122" s="839"/>
      <c r="CW122" s="839"/>
      <c r="CX122" s="839"/>
      <c r="CY122" s="839"/>
      <c r="CZ122" s="839"/>
      <c r="DA122" s="839"/>
      <c r="DB122" s="839"/>
      <c r="DC122" s="839"/>
      <c r="DD122" s="839"/>
      <c r="DE122" s="839"/>
      <c r="DF122" s="840"/>
      <c r="DG122" s="810">
        <v>543105</v>
      </c>
      <c r="DH122" s="811"/>
      <c r="DI122" s="811"/>
      <c r="DJ122" s="811"/>
      <c r="DK122" s="811"/>
      <c r="DL122" s="811">
        <v>496698</v>
      </c>
      <c r="DM122" s="811"/>
      <c r="DN122" s="811"/>
      <c r="DO122" s="811"/>
      <c r="DP122" s="811"/>
      <c r="DQ122" s="811">
        <v>406166</v>
      </c>
      <c r="DR122" s="811"/>
      <c r="DS122" s="811"/>
      <c r="DT122" s="811"/>
      <c r="DU122" s="811"/>
      <c r="DV122" s="788">
        <v>7</v>
      </c>
      <c r="DW122" s="788"/>
      <c r="DX122" s="788"/>
      <c r="DY122" s="788"/>
      <c r="DZ122" s="789"/>
    </row>
    <row r="123" spans="1:130" s="89" customFormat="1" ht="26.25" customHeight="1" x14ac:dyDescent="0.15">
      <c r="A123" s="878"/>
      <c r="B123" s="879"/>
      <c r="C123" s="809" t="s">
        <v>395</v>
      </c>
      <c r="D123" s="746"/>
      <c r="E123" s="746"/>
      <c r="F123" s="746"/>
      <c r="G123" s="746"/>
      <c r="H123" s="746"/>
      <c r="I123" s="746"/>
      <c r="J123" s="746"/>
      <c r="K123" s="746"/>
      <c r="L123" s="746"/>
      <c r="M123" s="746"/>
      <c r="N123" s="746"/>
      <c r="O123" s="746"/>
      <c r="P123" s="746"/>
      <c r="Q123" s="746"/>
      <c r="R123" s="746"/>
      <c r="S123" s="746"/>
      <c r="T123" s="746"/>
      <c r="U123" s="746"/>
      <c r="V123" s="746"/>
      <c r="W123" s="746"/>
      <c r="X123" s="746"/>
      <c r="Y123" s="746"/>
      <c r="Z123" s="747"/>
      <c r="AA123" s="773" t="s">
        <v>64</v>
      </c>
      <c r="AB123" s="774"/>
      <c r="AC123" s="774"/>
      <c r="AD123" s="774"/>
      <c r="AE123" s="775"/>
      <c r="AF123" s="776" t="s">
        <v>64</v>
      </c>
      <c r="AG123" s="774"/>
      <c r="AH123" s="774"/>
      <c r="AI123" s="774"/>
      <c r="AJ123" s="775"/>
      <c r="AK123" s="776" t="s">
        <v>64</v>
      </c>
      <c r="AL123" s="774"/>
      <c r="AM123" s="774"/>
      <c r="AN123" s="774"/>
      <c r="AO123" s="775"/>
      <c r="AP123" s="815" t="s">
        <v>64</v>
      </c>
      <c r="AQ123" s="816"/>
      <c r="AR123" s="816"/>
      <c r="AS123" s="816"/>
      <c r="AT123" s="817"/>
      <c r="AU123" s="874"/>
      <c r="AV123" s="875"/>
      <c r="AW123" s="875"/>
      <c r="AX123" s="875"/>
      <c r="AY123" s="875"/>
      <c r="AZ123" s="109" t="s">
        <v>121</v>
      </c>
      <c r="BA123" s="109"/>
      <c r="BB123" s="109"/>
      <c r="BC123" s="109"/>
      <c r="BD123" s="109"/>
      <c r="BE123" s="109"/>
      <c r="BF123" s="109"/>
      <c r="BG123" s="109"/>
      <c r="BH123" s="109"/>
      <c r="BI123" s="109"/>
      <c r="BJ123" s="109"/>
      <c r="BK123" s="109"/>
      <c r="BL123" s="109"/>
      <c r="BM123" s="109"/>
      <c r="BN123" s="109"/>
      <c r="BO123" s="848" t="s">
        <v>409</v>
      </c>
      <c r="BP123" s="849"/>
      <c r="BQ123" s="845">
        <v>13718412</v>
      </c>
      <c r="BR123" s="846"/>
      <c r="BS123" s="846"/>
      <c r="BT123" s="846"/>
      <c r="BU123" s="846"/>
      <c r="BV123" s="846">
        <v>13879772</v>
      </c>
      <c r="BW123" s="846"/>
      <c r="BX123" s="846"/>
      <c r="BY123" s="846"/>
      <c r="BZ123" s="846"/>
      <c r="CA123" s="846">
        <v>13433300</v>
      </c>
      <c r="CB123" s="846"/>
      <c r="CC123" s="846"/>
      <c r="CD123" s="846"/>
      <c r="CE123" s="846"/>
      <c r="CF123" s="742"/>
      <c r="CG123" s="743"/>
      <c r="CH123" s="743"/>
      <c r="CI123" s="743"/>
      <c r="CJ123" s="847"/>
      <c r="CK123" s="860"/>
      <c r="CL123" s="829"/>
      <c r="CM123" s="829"/>
      <c r="CN123" s="829"/>
      <c r="CO123" s="830"/>
      <c r="CP123" s="838" t="s">
        <v>340</v>
      </c>
      <c r="CQ123" s="839"/>
      <c r="CR123" s="839"/>
      <c r="CS123" s="839"/>
      <c r="CT123" s="839"/>
      <c r="CU123" s="839"/>
      <c r="CV123" s="839"/>
      <c r="CW123" s="839"/>
      <c r="CX123" s="839"/>
      <c r="CY123" s="839"/>
      <c r="CZ123" s="839"/>
      <c r="DA123" s="839"/>
      <c r="DB123" s="839"/>
      <c r="DC123" s="839"/>
      <c r="DD123" s="839"/>
      <c r="DE123" s="839"/>
      <c r="DF123" s="840"/>
      <c r="DG123" s="773" t="s">
        <v>64</v>
      </c>
      <c r="DH123" s="774"/>
      <c r="DI123" s="774"/>
      <c r="DJ123" s="774"/>
      <c r="DK123" s="775"/>
      <c r="DL123" s="776" t="s">
        <v>64</v>
      </c>
      <c r="DM123" s="774"/>
      <c r="DN123" s="774"/>
      <c r="DO123" s="774"/>
      <c r="DP123" s="775"/>
      <c r="DQ123" s="776" t="s">
        <v>64</v>
      </c>
      <c r="DR123" s="774"/>
      <c r="DS123" s="774"/>
      <c r="DT123" s="774"/>
      <c r="DU123" s="775"/>
      <c r="DV123" s="815" t="s">
        <v>64</v>
      </c>
      <c r="DW123" s="816"/>
      <c r="DX123" s="816"/>
      <c r="DY123" s="816"/>
      <c r="DZ123" s="817"/>
    </row>
    <row r="124" spans="1:130" s="89" customFormat="1" ht="26.25" customHeight="1" thickBot="1" x14ac:dyDescent="0.2">
      <c r="A124" s="878"/>
      <c r="B124" s="879"/>
      <c r="C124" s="809" t="s">
        <v>398</v>
      </c>
      <c r="D124" s="746"/>
      <c r="E124" s="746"/>
      <c r="F124" s="746"/>
      <c r="G124" s="746"/>
      <c r="H124" s="746"/>
      <c r="I124" s="746"/>
      <c r="J124" s="746"/>
      <c r="K124" s="746"/>
      <c r="L124" s="746"/>
      <c r="M124" s="746"/>
      <c r="N124" s="746"/>
      <c r="O124" s="746"/>
      <c r="P124" s="746"/>
      <c r="Q124" s="746"/>
      <c r="R124" s="746"/>
      <c r="S124" s="746"/>
      <c r="T124" s="746"/>
      <c r="U124" s="746"/>
      <c r="V124" s="746"/>
      <c r="W124" s="746"/>
      <c r="X124" s="746"/>
      <c r="Y124" s="746"/>
      <c r="Z124" s="747"/>
      <c r="AA124" s="773" t="s">
        <v>64</v>
      </c>
      <c r="AB124" s="774"/>
      <c r="AC124" s="774"/>
      <c r="AD124" s="774"/>
      <c r="AE124" s="775"/>
      <c r="AF124" s="776" t="s">
        <v>64</v>
      </c>
      <c r="AG124" s="774"/>
      <c r="AH124" s="774"/>
      <c r="AI124" s="774"/>
      <c r="AJ124" s="775"/>
      <c r="AK124" s="776" t="s">
        <v>64</v>
      </c>
      <c r="AL124" s="774"/>
      <c r="AM124" s="774"/>
      <c r="AN124" s="774"/>
      <c r="AO124" s="775"/>
      <c r="AP124" s="815" t="s">
        <v>64</v>
      </c>
      <c r="AQ124" s="816"/>
      <c r="AR124" s="816"/>
      <c r="AS124" s="816"/>
      <c r="AT124" s="817"/>
      <c r="AU124" s="841" t="s">
        <v>410</v>
      </c>
      <c r="AV124" s="842"/>
      <c r="AW124" s="842"/>
      <c r="AX124" s="842"/>
      <c r="AY124" s="842"/>
      <c r="AZ124" s="842"/>
      <c r="BA124" s="842"/>
      <c r="BB124" s="842"/>
      <c r="BC124" s="842"/>
      <c r="BD124" s="842"/>
      <c r="BE124" s="842"/>
      <c r="BF124" s="842"/>
      <c r="BG124" s="842"/>
      <c r="BH124" s="842"/>
      <c r="BI124" s="842"/>
      <c r="BJ124" s="842"/>
      <c r="BK124" s="842"/>
      <c r="BL124" s="842"/>
      <c r="BM124" s="842"/>
      <c r="BN124" s="842"/>
      <c r="BO124" s="842"/>
      <c r="BP124" s="843"/>
      <c r="BQ124" s="844">
        <v>110.9</v>
      </c>
      <c r="BR124" s="836"/>
      <c r="BS124" s="836"/>
      <c r="BT124" s="836"/>
      <c r="BU124" s="836"/>
      <c r="BV124" s="836">
        <v>90.5</v>
      </c>
      <c r="BW124" s="836"/>
      <c r="BX124" s="836"/>
      <c r="BY124" s="836"/>
      <c r="BZ124" s="836"/>
      <c r="CA124" s="836">
        <v>84.3</v>
      </c>
      <c r="CB124" s="836"/>
      <c r="CC124" s="836"/>
      <c r="CD124" s="836"/>
      <c r="CE124" s="836"/>
      <c r="CF124" s="720"/>
      <c r="CG124" s="721"/>
      <c r="CH124" s="721"/>
      <c r="CI124" s="721"/>
      <c r="CJ124" s="837"/>
      <c r="CK124" s="861"/>
      <c r="CL124" s="861"/>
      <c r="CM124" s="861"/>
      <c r="CN124" s="861"/>
      <c r="CO124" s="862"/>
      <c r="CP124" s="838" t="s">
        <v>411</v>
      </c>
      <c r="CQ124" s="839"/>
      <c r="CR124" s="839"/>
      <c r="CS124" s="839"/>
      <c r="CT124" s="839"/>
      <c r="CU124" s="839"/>
      <c r="CV124" s="839"/>
      <c r="CW124" s="839"/>
      <c r="CX124" s="839"/>
      <c r="CY124" s="839"/>
      <c r="CZ124" s="839"/>
      <c r="DA124" s="839"/>
      <c r="DB124" s="839"/>
      <c r="DC124" s="839"/>
      <c r="DD124" s="839"/>
      <c r="DE124" s="839"/>
      <c r="DF124" s="840"/>
      <c r="DG124" s="757" t="s">
        <v>64</v>
      </c>
      <c r="DH124" s="758"/>
      <c r="DI124" s="758"/>
      <c r="DJ124" s="758"/>
      <c r="DK124" s="759"/>
      <c r="DL124" s="760" t="s">
        <v>64</v>
      </c>
      <c r="DM124" s="758"/>
      <c r="DN124" s="758"/>
      <c r="DO124" s="758"/>
      <c r="DP124" s="759"/>
      <c r="DQ124" s="760" t="s">
        <v>64</v>
      </c>
      <c r="DR124" s="758"/>
      <c r="DS124" s="758"/>
      <c r="DT124" s="758"/>
      <c r="DU124" s="759"/>
      <c r="DV124" s="822" t="s">
        <v>64</v>
      </c>
      <c r="DW124" s="823"/>
      <c r="DX124" s="823"/>
      <c r="DY124" s="823"/>
      <c r="DZ124" s="824"/>
    </row>
    <row r="125" spans="1:130" s="89" customFormat="1" ht="26.25" customHeight="1" x14ac:dyDescent="0.15">
      <c r="A125" s="878"/>
      <c r="B125" s="879"/>
      <c r="C125" s="809" t="s">
        <v>400</v>
      </c>
      <c r="D125" s="746"/>
      <c r="E125" s="746"/>
      <c r="F125" s="746"/>
      <c r="G125" s="746"/>
      <c r="H125" s="746"/>
      <c r="I125" s="746"/>
      <c r="J125" s="746"/>
      <c r="K125" s="746"/>
      <c r="L125" s="746"/>
      <c r="M125" s="746"/>
      <c r="N125" s="746"/>
      <c r="O125" s="746"/>
      <c r="P125" s="746"/>
      <c r="Q125" s="746"/>
      <c r="R125" s="746"/>
      <c r="S125" s="746"/>
      <c r="T125" s="746"/>
      <c r="U125" s="746"/>
      <c r="V125" s="746"/>
      <c r="W125" s="746"/>
      <c r="X125" s="746"/>
      <c r="Y125" s="746"/>
      <c r="Z125" s="747"/>
      <c r="AA125" s="773" t="s">
        <v>64</v>
      </c>
      <c r="AB125" s="774"/>
      <c r="AC125" s="774"/>
      <c r="AD125" s="774"/>
      <c r="AE125" s="775"/>
      <c r="AF125" s="776" t="s">
        <v>64</v>
      </c>
      <c r="AG125" s="774"/>
      <c r="AH125" s="774"/>
      <c r="AI125" s="774"/>
      <c r="AJ125" s="775"/>
      <c r="AK125" s="776" t="s">
        <v>64</v>
      </c>
      <c r="AL125" s="774"/>
      <c r="AM125" s="774"/>
      <c r="AN125" s="774"/>
      <c r="AO125" s="775"/>
      <c r="AP125" s="815" t="s">
        <v>64</v>
      </c>
      <c r="AQ125" s="816"/>
      <c r="AR125" s="816"/>
      <c r="AS125" s="816"/>
      <c r="AT125" s="817"/>
      <c r="AU125" s="110"/>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08"/>
      <c r="BR125" s="108"/>
      <c r="BS125" s="108"/>
      <c r="BT125" s="108"/>
      <c r="BU125" s="108"/>
      <c r="BV125" s="108"/>
      <c r="BW125" s="108"/>
      <c r="BX125" s="108"/>
      <c r="BY125" s="108"/>
      <c r="BZ125" s="108"/>
      <c r="CA125" s="108"/>
      <c r="CB125" s="108"/>
      <c r="CC125" s="108"/>
      <c r="CD125" s="108"/>
      <c r="CE125" s="108"/>
      <c r="CF125" s="108"/>
      <c r="CG125" s="108"/>
      <c r="CH125" s="108"/>
      <c r="CI125" s="108"/>
      <c r="CJ125" s="112"/>
      <c r="CK125" s="825" t="s">
        <v>412</v>
      </c>
      <c r="CL125" s="826"/>
      <c r="CM125" s="826"/>
      <c r="CN125" s="826"/>
      <c r="CO125" s="827"/>
      <c r="CP125" s="834" t="s">
        <v>413</v>
      </c>
      <c r="CQ125" s="802"/>
      <c r="CR125" s="802"/>
      <c r="CS125" s="802"/>
      <c r="CT125" s="802"/>
      <c r="CU125" s="802"/>
      <c r="CV125" s="802"/>
      <c r="CW125" s="802"/>
      <c r="CX125" s="802"/>
      <c r="CY125" s="802"/>
      <c r="CZ125" s="802"/>
      <c r="DA125" s="802"/>
      <c r="DB125" s="802"/>
      <c r="DC125" s="802"/>
      <c r="DD125" s="802"/>
      <c r="DE125" s="802"/>
      <c r="DF125" s="803"/>
      <c r="DG125" s="835" t="s">
        <v>64</v>
      </c>
      <c r="DH125" s="819"/>
      <c r="DI125" s="819"/>
      <c r="DJ125" s="819"/>
      <c r="DK125" s="819"/>
      <c r="DL125" s="819" t="s">
        <v>64</v>
      </c>
      <c r="DM125" s="819"/>
      <c r="DN125" s="819"/>
      <c r="DO125" s="819"/>
      <c r="DP125" s="819"/>
      <c r="DQ125" s="819" t="s">
        <v>64</v>
      </c>
      <c r="DR125" s="819"/>
      <c r="DS125" s="819"/>
      <c r="DT125" s="819"/>
      <c r="DU125" s="819"/>
      <c r="DV125" s="820" t="s">
        <v>64</v>
      </c>
      <c r="DW125" s="820"/>
      <c r="DX125" s="820"/>
      <c r="DY125" s="820"/>
      <c r="DZ125" s="821"/>
    </row>
    <row r="126" spans="1:130" s="89" customFormat="1" ht="26.25" customHeight="1" thickBot="1" x14ac:dyDescent="0.2">
      <c r="A126" s="878"/>
      <c r="B126" s="879"/>
      <c r="C126" s="809" t="s">
        <v>402</v>
      </c>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7"/>
      <c r="AA126" s="773" t="s">
        <v>64</v>
      </c>
      <c r="AB126" s="774"/>
      <c r="AC126" s="774"/>
      <c r="AD126" s="774"/>
      <c r="AE126" s="775"/>
      <c r="AF126" s="776" t="s">
        <v>64</v>
      </c>
      <c r="AG126" s="774"/>
      <c r="AH126" s="774"/>
      <c r="AI126" s="774"/>
      <c r="AJ126" s="775"/>
      <c r="AK126" s="776" t="s">
        <v>64</v>
      </c>
      <c r="AL126" s="774"/>
      <c r="AM126" s="774"/>
      <c r="AN126" s="774"/>
      <c r="AO126" s="775"/>
      <c r="AP126" s="815" t="s">
        <v>64</v>
      </c>
      <c r="AQ126" s="816"/>
      <c r="AR126" s="816"/>
      <c r="AS126" s="816"/>
      <c r="AT126" s="817"/>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08"/>
      <c r="BS126" s="108"/>
      <c r="BT126" s="108"/>
      <c r="BU126" s="108"/>
      <c r="BV126" s="108"/>
      <c r="BW126" s="108"/>
      <c r="BX126" s="108"/>
      <c r="BY126" s="108"/>
      <c r="BZ126" s="108"/>
      <c r="CA126" s="108"/>
      <c r="CB126" s="108"/>
      <c r="CC126" s="108"/>
      <c r="CD126" s="113"/>
      <c r="CE126" s="113"/>
      <c r="CF126" s="113"/>
      <c r="CG126" s="108"/>
      <c r="CH126" s="108"/>
      <c r="CI126" s="108"/>
      <c r="CJ126" s="112"/>
      <c r="CK126" s="828"/>
      <c r="CL126" s="829"/>
      <c r="CM126" s="829"/>
      <c r="CN126" s="829"/>
      <c r="CO126" s="830"/>
      <c r="CP126" s="809" t="s">
        <v>414</v>
      </c>
      <c r="CQ126" s="746"/>
      <c r="CR126" s="746"/>
      <c r="CS126" s="746"/>
      <c r="CT126" s="746"/>
      <c r="CU126" s="746"/>
      <c r="CV126" s="746"/>
      <c r="CW126" s="746"/>
      <c r="CX126" s="746"/>
      <c r="CY126" s="746"/>
      <c r="CZ126" s="746"/>
      <c r="DA126" s="746"/>
      <c r="DB126" s="746"/>
      <c r="DC126" s="746"/>
      <c r="DD126" s="746"/>
      <c r="DE126" s="746"/>
      <c r="DF126" s="747"/>
      <c r="DG126" s="810" t="s">
        <v>64</v>
      </c>
      <c r="DH126" s="811"/>
      <c r="DI126" s="811"/>
      <c r="DJ126" s="811"/>
      <c r="DK126" s="811"/>
      <c r="DL126" s="811" t="s">
        <v>64</v>
      </c>
      <c r="DM126" s="811"/>
      <c r="DN126" s="811"/>
      <c r="DO126" s="811"/>
      <c r="DP126" s="811"/>
      <c r="DQ126" s="811" t="s">
        <v>64</v>
      </c>
      <c r="DR126" s="811"/>
      <c r="DS126" s="811"/>
      <c r="DT126" s="811"/>
      <c r="DU126" s="811"/>
      <c r="DV126" s="788" t="s">
        <v>64</v>
      </c>
      <c r="DW126" s="788"/>
      <c r="DX126" s="788"/>
      <c r="DY126" s="788"/>
      <c r="DZ126" s="789"/>
    </row>
    <row r="127" spans="1:130" s="89" customFormat="1" ht="26.25" customHeight="1" x14ac:dyDescent="0.15">
      <c r="A127" s="880"/>
      <c r="B127" s="881"/>
      <c r="C127" s="812" t="s">
        <v>415</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3">
        <v>470</v>
      </c>
      <c r="AB127" s="774"/>
      <c r="AC127" s="774"/>
      <c r="AD127" s="774"/>
      <c r="AE127" s="775"/>
      <c r="AF127" s="776">
        <v>347</v>
      </c>
      <c r="AG127" s="774"/>
      <c r="AH127" s="774"/>
      <c r="AI127" s="774"/>
      <c r="AJ127" s="775"/>
      <c r="AK127" s="776">
        <v>229</v>
      </c>
      <c r="AL127" s="774"/>
      <c r="AM127" s="774"/>
      <c r="AN127" s="774"/>
      <c r="AO127" s="775"/>
      <c r="AP127" s="815">
        <v>0</v>
      </c>
      <c r="AQ127" s="816"/>
      <c r="AR127" s="816"/>
      <c r="AS127" s="816"/>
      <c r="AT127" s="817"/>
      <c r="AU127" s="108"/>
      <c r="AV127" s="108"/>
      <c r="AW127" s="108"/>
      <c r="AX127" s="818" t="s">
        <v>416</v>
      </c>
      <c r="AY127" s="806"/>
      <c r="AZ127" s="806"/>
      <c r="BA127" s="806"/>
      <c r="BB127" s="806"/>
      <c r="BC127" s="806"/>
      <c r="BD127" s="806"/>
      <c r="BE127" s="807"/>
      <c r="BF127" s="805" t="s">
        <v>417</v>
      </c>
      <c r="BG127" s="806"/>
      <c r="BH127" s="806"/>
      <c r="BI127" s="806"/>
      <c r="BJ127" s="806"/>
      <c r="BK127" s="806"/>
      <c r="BL127" s="807"/>
      <c r="BM127" s="805" t="s">
        <v>418</v>
      </c>
      <c r="BN127" s="806"/>
      <c r="BO127" s="806"/>
      <c r="BP127" s="806"/>
      <c r="BQ127" s="806"/>
      <c r="BR127" s="806"/>
      <c r="BS127" s="807"/>
      <c r="BT127" s="805" t="s">
        <v>419</v>
      </c>
      <c r="BU127" s="806"/>
      <c r="BV127" s="806"/>
      <c r="BW127" s="806"/>
      <c r="BX127" s="806"/>
      <c r="BY127" s="806"/>
      <c r="BZ127" s="808"/>
      <c r="CA127" s="108"/>
      <c r="CB127" s="108"/>
      <c r="CC127" s="108"/>
      <c r="CD127" s="113"/>
      <c r="CE127" s="113"/>
      <c r="CF127" s="113"/>
      <c r="CG127" s="108"/>
      <c r="CH127" s="108"/>
      <c r="CI127" s="108"/>
      <c r="CJ127" s="112"/>
      <c r="CK127" s="828"/>
      <c r="CL127" s="829"/>
      <c r="CM127" s="829"/>
      <c r="CN127" s="829"/>
      <c r="CO127" s="830"/>
      <c r="CP127" s="809" t="s">
        <v>420</v>
      </c>
      <c r="CQ127" s="746"/>
      <c r="CR127" s="746"/>
      <c r="CS127" s="746"/>
      <c r="CT127" s="746"/>
      <c r="CU127" s="746"/>
      <c r="CV127" s="746"/>
      <c r="CW127" s="746"/>
      <c r="CX127" s="746"/>
      <c r="CY127" s="746"/>
      <c r="CZ127" s="746"/>
      <c r="DA127" s="746"/>
      <c r="DB127" s="746"/>
      <c r="DC127" s="746"/>
      <c r="DD127" s="746"/>
      <c r="DE127" s="746"/>
      <c r="DF127" s="747"/>
      <c r="DG127" s="810" t="s">
        <v>64</v>
      </c>
      <c r="DH127" s="811"/>
      <c r="DI127" s="811"/>
      <c r="DJ127" s="811"/>
      <c r="DK127" s="811"/>
      <c r="DL127" s="811" t="s">
        <v>64</v>
      </c>
      <c r="DM127" s="811"/>
      <c r="DN127" s="811"/>
      <c r="DO127" s="811"/>
      <c r="DP127" s="811"/>
      <c r="DQ127" s="811" t="s">
        <v>64</v>
      </c>
      <c r="DR127" s="811"/>
      <c r="DS127" s="811"/>
      <c r="DT127" s="811"/>
      <c r="DU127" s="811"/>
      <c r="DV127" s="788" t="s">
        <v>64</v>
      </c>
      <c r="DW127" s="788"/>
      <c r="DX127" s="788"/>
      <c r="DY127" s="788"/>
      <c r="DZ127" s="789"/>
    </row>
    <row r="128" spans="1:130" s="89" customFormat="1" ht="26.25" customHeight="1" thickBot="1" x14ac:dyDescent="0.2">
      <c r="A128" s="790" t="s">
        <v>421</v>
      </c>
      <c r="B128" s="791"/>
      <c r="C128" s="791"/>
      <c r="D128" s="791"/>
      <c r="E128" s="791"/>
      <c r="F128" s="791"/>
      <c r="G128" s="791"/>
      <c r="H128" s="791"/>
      <c r="I128" s="791"/>
      <c r="J128" s="791"/>
      <c r="K128" s="791"/>
      <c r="L128" s="791"/>
      <c r="M128" s="791"/>
      <c r="N128" s="791"/>
      <c r="O128" s="791"/>
      <c r="P128" s="791"/>
      <c r="Q128" s="791"/>
      <c r="R128" s="791"/>
      <c r="S128" s="791"/>
      <c r="T128" s="791"/>
      <c r="U128" s="791"/>
      <c r="V128" s="791"/>
      <c r="W128" s="792" t="s">
        <v>422</v>
      </c>
      <c r="X128" s="792"/>
      <c r="Y128" s="792"/>
      <c r="Z128" s="793"/>
      <c r="AA128" s="794" t="s">
        <v>64</v>
      </c>
      <c r="AB128" s="795"/>
      <c r="AC128" s="795"/>
      <c r="AD128" s="795"/>
      <c r="AE128" s="796"/>
      <c r="AF128" s="797">
        <v>7029</v>
      </c>
      <c r="AG128" s="795"/>
      <c r="AH128" s="795"/>
      <c r="AI128" s="795"/>
      <c r="AJ128" s="796"/>
      <c r="AK128" s="797">
        <v>2885</v>
      </c>
      <c r="AL128" s="795"/>
      <c r="AM128" s="795"/>
      <c r="AN128" s="795"/>
      <c r="AO128" s="796"/>
      <c r="AP128" s="798"/>
      <c r="AQ128" s="799"/>
      <c r="AR128" s="799"/>
      <c r="AS128" s="799"/>
      <c r="AT128" s="800"/>
      <c r="AU128" s="108"/>
      <c r="AV128" s="108"/>
      <c r="AW128" s="108"/>
      <c r="AX128" s="801" t="s">
        <v>423</v>
      </c>
      <c r="AY128" s="802"/>
      <c r="AZ128" s="802"/>
      <c r="BA128" s="802"/>
      <c r="BB128" s="802"/>
      <c r="BC128" s="802"/>
      <c r="BD128" s="802"/>
      <c r="BE128" s="803"/>
      <c r="BF128" s="780" t="s">
        <v>64</v>
      </c>
      <c r="BG128" s="781"/>
      <c r="BH128" s="781"/>
      <c r="BI128" s="781"/>
      <c r="BJ128" s="781"/>
      <c r="BK128" s="781"/>
      <c r="BL128" s="804"/>
      <c r="BM128" s="780">
        <v>14.07</v>
      </c>
      <c r="BN128" s="781"/>
      <c r="BO128" s="781"/>
      <c r="BP128" s="781"/>
      <c r="BQ128" s="781"/>
      <c r="BR128" s="781"/>
      <c r="BS128" s="804"/>
      <c r="BT128" s="780">
        <v>20</v>
      </c>
      <c r="BU128" s="781"/>
      <c r="BV128" s="781"/>
      <c r="BW128" s="781"/>
      <c r="BX128" s="781"/>
      <c r="BY128" s="781"/>
      <c r="BZ128" s="782"/>
      <c r="CA128" s="113"/>
      <c r="CB128" s="113"/>
      <c r="CC128" s="113"/>
      <c r="CD128" s="113"/>
      <c r="CE128" s="113"/>
      <c r="CF128" s="113"/>
      <c r="CG128" s="108"/>
      <c r="CH128" s="108"/>
      <c r="CI128" s="108"/>
      <c r="CJ128" s="112"/>
      <c r="CK128" s="831"/>
      <c r="CL128" s="832"/>
      <c r="CM128" s="832"/>
      <c r="CN128" s="832"/>
      <c r="CO128" s="833"/>
      <c r="CP128" s="783" t="s">
        <v>424</v>
      </c>
      <c r="CQ128" s="724"/>
      <c r="CR128" s="724"/>
      <c r="CS128" s="724"/>
      <c r="CT128" s="724"/>
      <c r="CU128" s="724"/>
      <c r="CV128" s="724"/>
      <c r="CW128" s="724"/>
      <c r="CX128" s="724"/>
      <c r="CY128" s="724"/>
      <c r="CZ128" s="724"/>
      <c r="DA128" s="724"/>
      <c r="DB128" s="724"/>
      <c r="DC128" s="724"/>
      <c r="DD128" s="724"/>
      <c r="DE128" s="724"/>
      <c r="DF128" s="725"/>
      <c r="DG128" s="784" t="s">
        <v>64</v>
      </c>
      <c r="DH128" s="785"/>
      <c r="DI128" s="785"/>
      <c r="DJ128" s="785"/>
      <c r="DK128" s="785"/>
      <c r="DL128" s="785" t="s">
        <v>64</v>
      </c>
      <c r="DM128" s="785"/>
      <c r="DN128" s="785"/>
      <c r="DO128" s="785"/>
      <c r="DP128" s="785"/>
      <c r="DQ128" s="785" t="s">
        <v>64</v>
      </c>
      <c r="DR128" s="785"/>
      <c r="DS128" s="785"/>
      <c r="DT128" s="785"/>
      <c r="DU128" s="785"/>
      <c r="DV128" s="786" t="s">
        <v>64</v>
      </c>
      <c r="DW128" s="786"/>
      <c r="DX128" s="786"/>
      <c r="DY128" s="786"/>
      <c r="DZ128" s="787"/>
    </row>
    <row r="129" spans="1:131" s="89" customFormat="1" ht="26.25" customHeight="1" x14ac:dyDescent="0.15">
      <c r="A129" s="768" t="s">
        <v>44</v>
      </c>
      <c r="B129" s="769"/>
      <c r="C129" s="769"/>
      <c r="D129" s="769"/>
      <c r="E129" s="769"/>
      <c r="F129" s="769"/>
      <c r="G129" s="769"/>
      <c r="H129" s="769"/>
      <c r="I129" s="769"/>
      <c r="J129" s="769"/>
      <c r="K129" s="769"/>
      <c r="L129" s="769"/>
      <c r="M129" s="769"/>
      <c r="N129" s="769"/>
      <c r="O129" s="769"/>
      <c r="P129" s="769"/>
      <c r="Q129" s="769"/>
      <c r="R129" s="769"/>
      <c r="S129" s="769"/>
      <c r="T129" s="769"/>
      <c r="U129" s="769"/>
      <c r="V129" s="769"/>
      <c r="W129" s="770" t="s">
        <v>425</v>
      </c>
      <c r="X129" s="771"/>
      <c r="Y129" s="771"/>
      <c r="Z129" s="772"/>
      <c r="AA129" s="773">
        <v>6816553</v>
      </c>
      <c r="AB129" s="774"/>
      <c r="AC129" s="774"/>
      <c r="AD129" s="774"/>
      <c r="AE129" s="775"/>
      <c r="AF129" s="776">
        <v>7155458</v>
      </c>
      <c r="AG129" s="774"/>
      <c r="AH129" s="774"/>
      <c r="AI129" s="774"/>
      <c r="AJ129" s="775"/>
      <c r="AK129" s="776">
        <v>6945587</v>
      </c>
      <c r="AL129" s="774"/>
      <c r="AM129" s="774"/>
      <c r="AN129" s="774"/>
      <c r="AO129" s="775"/>
      <c r="AP129" s="777"/>
      <c r="AQ129" s="778"/>
      <c r="AR129" s="778"/>
      <c r="AS129" s="778"/>
      <c r="AT129" s="779"/>
      <c r="AU129" s="91"/>
      <c r="AV129" s="91"/>
      <c r="AW129" s="91"/>
      <c r="AX129" s="745" t="s">
        <v>426</v>
      </c>
      <c r="AY129" s="746"/>
      <c r="AZ129" s="746"/>
      <c r="BA129" s="746"/>
      <c r="BB129" s="746"/>
      <c r="BC129" s="746"/>
      <c r="BD129" s="746"/>
      <c r="BE129" s="747"/>
      <c r="BF129" s="764" t="s">
        <v>64</v>
      </c>
      <c r="BG129" s="765"/>
      <c r="BH129" s="765"/>
      <c r="BI129" s="765"/>
      <c r="BJ129" s="765"/>
      <c r="BK129" s="765"/>
      <c r="BL129" s="766"/>
      <c r="BM129" s="764">
        <v>19.07</v>
      </c>
      <c r="BN129" s="765"/>
      <c r="BO129" s="765"/>
      <c r="BP129" s="765"/>
      <c r="BQ129" s="765"/>
      <c r="BR129" s="765"/>
      <c r="BS129" s="766"/>
      <c r="BT129" s="764">
        <v>30</v>
      </c>
      <c r="BU129" s="765"/>
      <c r="BV129" s="765"/>
      <c r="BW129" s="765"/>
      <c r="BX129" s="765"/>
      <c r="BY129" s="765"/>
      <c r="BZ129" s="767"/>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c r="DM129" s="114"/>
      <c r="DN129" s="114"/>
      <c r="DO129" s="114"/>
      <c r="DP129" s="91"/>
      <c r="DQ129" s="91"/>
      <c r="DR129" s="91"/>
      <c r="DS129" s="91"/>
      <c r="DT129" s="91"/>
      <c r="DU129" s="91"/>
      <c r="DV129" s="91"/>
      <c r="DW129" s="91"/>
      <c r="DX129" s="91"/>
      <c r="DY129" s="91"/>
      <c r="DZ129" s="91"/>
    </row>
    <row r="130" spans="1:131" s="89" customFormat="1" ht="26.25" customHeight="1" x14ac:dyDescent="0.15">
      <c r="A130" s="768" t="s">
        <v>427</v>
      </c>
      <c r="B130" s="769"/>
      <c r="C130" s="769"/>
      <c r="D130" s="769"/>
      <c r="E130" s="769"/>
      <c r="F130" s="769"/>
      <c r="G130" s="769"/>
      <c r="H130" s="769"/>
      <c r="I130" s="769"/>
      <c r="J130" s="769"/>
      <c r="K130" s="769"/>
      <c r="L130" s="769"/>
      <c r="M130" s="769"/>
      <c r="N130" s="769"/>
      <c r="O130" s="769"/>
      <c r="P130" s="769"/>
      <c r="Q130" s="769"/>
      <c r="R130" s="769"/>
      <c r="S130" s="769"/>
      <c r="T130" s="769"/>
      <c r="U130" s="769"/>
      <c r="V130" s="769"/>
      <c r="W130" s="770" t="s">
        <v>428</v>
      </c>
      <c r="X130" s="771"/>
      <c r="Y130" s="771"/>
      <c r="Z130" s="772"/>
      <c r="AA130" s="773">
        <v>1170529</v>
      </c>
      <c r="AB130" s="774"/>
      <c r="AC130" s="774"/>
      <c r="AD130" s="774"/>
      <c r="AE130" s="775"/>
      <c r="AF130" s="776">
        <v>1180044</v>
      </c>
      <c r="AG130" s="774"/>
      <c r="AH130" s="774"/>
      <c r="AI130" s="774"/>
      <c r="AJ130" s="775"/>
      <c r="AK130" s="776">
        <v>1140863</v>
      </c>
      <c r="AL130" s="774"/>
      <c r="AM130" s="774"/>
      <c r="AN130" s="774"/>
      <c r="AO130" s="775"/>
      <c r="AP130" s="777"/>
      <c r="AQ130" s="778"/>
      <c r="AR130" s="778"/>
      <c r="AS130" s="778"/>
      <c r="AT130" s="779"/>
      <c r="AU130" s="91"/>
      <c r="AV130" s="91"/>
      <c r="AW130" s="91"/>
      <c r="AX130" s="745" t="s">
        <v>429</v>
      </c>
      <c r="AY130" s="746"/>
      <c r="AZ130" s="746"/>
      <c r="BA130" s="746"/>
      <c r="BB130" s="746"/>
      <c r="BC130" s="746"/>
      <c r="BD130" s="746"/>
      <c r="BE130" s="747"/>
      <c r="BF130" s="748">
        <v>11.7</v>
      </c>
      <c r="BG130" s="749"/>
      <c r="BH130" s="749"/>
      <c r="BI130" s="749"/>
      <c r="BJ130" s="749"/>
      <c r="BK130" s="749"/>
      <c r="BL130" s="750"/>
      <c r="BM130" s="748">
        <v>25</v>
      </c>
      <c r="BN130" s="749"/>
      <c r="BO130" s="749"/>
      <c r="BP130" s="749"/>
      <c r="BQ130" s="749"/>
      <c r="BR130" s="749"/>
      <c r="BS130" s="750"/>
      <c r="BT130" s="748">
        <v>35</v>
      </c>
      <c r="BU130" s="749"/>
      <c r="BV130" s="749"/>
      <c r="BW130" s="749"/>
      <c r="BX130" s="749"/>
      <c r="BY130" s="749"/>
      <c r="BZ130" s="751"/>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c r="DM130" s="114"/>
      <c r="DN130" s="114"/>
      <c r="DO130" s="114"/>
      <c r="DP130" s="91"/>
      <c r="DQ130" s="91"/>
      <c r="DR130" s="91"/>
      <c r="DS130" s="91"/>
      <c r="DT130" s="91"/>
      <c r="DU130" s="91"/>
      <c r="DV130" s="91"/>
      <c r="DW130" s="91"/>
      <c r="DX130" s="91"/>
      <c r="DY130" s="91"/>
      <c r="DZ130" s="91"/>
    </row>
    <row r="131" spans="1:131" s="89" customFormat="1" ht="26.25" customHeight="1" thickBot="1" x14ac:dyDescent="0.2">
      <c r="A131" s="752"/>
      <c r="B131" s="753"/>
      <c r="C131" s="753"/>
      <c r="D131" s="753"/>
      <c r="E131" s="753"/>
      <c r="F131" s="753"/>
      <c r="G131" s="753"/>
      <c r="H131" s="753"/>
      <c r="I131" s="753"/>
      <c r="J131" s="753"/>
      <c r="K131" s="753"/>
      <c r="L131" s="753"/>
      <c r="M131" s="753"/>
      <c r="N131" s="753"/>
      <c r="O131" s="753"/>
      <c r="P131" s="753"/>
      <c r="Q131" s="753"/>
      <c r="R131" s="753"/>
      <c r="S131" s="753"/>
      <c r="T131" s="753"/>
      <c r="U131" s="753"/>
      <c r="V131" s="753"/>
      <c r="W131" s="754" t="s">
        <v>430</v>
      </c>
      <c r="X131" s="755"/>
      <c r="Y131" s="755"/>
      <c r="Z131" s="756"/>
      <c r="AA131" s="757">
        <v>5646024</v>
      </c>
      <c r="AB131" s="758"/>
      <c r="AC131" s="758"/>
      <c r="AD131" s="758"/>
      <c r="AE131" s="759"/>
      <c r="AF131" s="760">
        <v>5975414</v>
      </c>
      <c r="AG131" s="758"/>
      <c r="AH131" s="758"/>
      <c r="AI131" s="758"/>
      <c r="AJ131" s="759"/>
      <c r="AK131" s="760">
        <v>5804724</v>
      </c>
      <c r="AL131" s="758"/>
      <c r="AM131" s="758"/>
      <c r="AN131" s="758"/>
      <c r="AO131" s="759"/>
      <c r="AP131" s="761"/>
      <c r="AQ131" s="762"/>
      <c r="AR131" s="762"/>
      <c r="AS131" s="762"/>
      <c r="AT131" s="763"/>
      <c r="AU131" s="91"/>
      <c r="AV131" s="91"/>
      <c r="AW131" s="91"/>
      <c r="AX131" s="723" t="s">
        <v>431</v>
      </c>
      <c r="AY131" s="724"/>
      <c r="AZ131" s="724"/>
      <c r="BA131" s="724"/>
      <c r="BB131" s="724"/>
      <c r="BC131" s="724"/>
      <c r="BD131" s="724"/>
      <c r="BE131" s="725"/>
      <c r="BF131" s="726">
        <v>84.3</v>
      </c>
      <c r="BG131" s="727"/>
      <c r="BH131" s="727"/>
      <c r="BI131" s="727"/>
      <c r="BJ131" s="727"/>
      <c r="BK131" s="727"/>
      <c r="BL131" s="728"/>
      <c r="BM131" s="726">
        <v>350</v>
      </c>
      <c r="BN131" s="727"/>
      <c r="BO131" s="727"/>
      <c r="BP131" s="727"/>
      <c r="BQ131" s="727"/>
      <c r="BR131" s="727"/>
      <c r="BS131" s="728"/>
      <c r="BT131" s="729"/>
      <c r="BU131" s="730"/>
      <c r="BV131" s="730"/>
      <c r="BW131" s="730"/>
      <c r="BX131" s="730"/>
      <c r="BY131" s="730"/>
      <c r="BZ131" s="731"/>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c r="DM131" s="114"/>
      <c r="DN131" s="114"/>
      <c r="DO131" s="114"/>
      <c r="DP131" s="91"/>
      <c r="DQ131" s="91"/>
      <c r="DR131" s="91"/>
      <c r="DS131" s="91"/>
      <c r="DT131" s="91"/>
      <c r="DU131" s="91"/>
      <c r="DV131" s="91"/>
      <c r="DW131" s="91"/>
      <c r="DX131" s="91"/>
      <c r="DY131" s="91"/>
      <c r="DZ131" s="91"/>
    </row>
    <row r="132" spans="1:131" s="89" customFormat="1" ht="26.25" customHeight="1" x14ac:dyDescent="0.15">
      <c r="A132" s="732" t="s">
        <v>432</v>
      </c>
      <c r="B132" s="733"/>
      <c r="C132" s="733"/>
      <c r="D132" s="733"/>
      <c r="E132" s="733"/>
      <c r="F132" s="733"/>
      <c r="G132" s="733"/>
      <c r="H132" s="733"/>
      <c r="I132" s="733"/>
      <c r="J132" s="733"/>
      <c r="K132" s="733"/>
      <c r="L132" s="733"/>
      <c r="M132" s="733"/>
      <c r="N132" s="733"/>
      <c r="O132" s="733"/>
      <c r="P132" s="733"/>
      <c r="Q132" s="733"/>
      <c r="R132" s="733"/>
      <c r="S132" s="733"/>
      <c r="T132" s="733"/>
      <c r="U132" s="733"/>
      <c r="V132" s="736" t="s">
        <v>433</v>
      </c>
      <c r="W132" s="736"/>
      <c r="X132" s="736"/>
      <c r="Y132" s="736"/>
      <c r="Z132" s="737"/>
      <c r="AA132" s="738">
        <v>11.910027299999999</v>
      </c>
      <c r="AB132" s="739"/>
      <c r="AC132" s="739"/>
      <c r="AD132" s="739"/>
      <c r="AE132" s="740"/>
      <c r="AF132" s="741">
        <v>10.89343768</v>
      </c>
      <c r="AG132" s="739"/>
      <c r="AH132" s="739"/>
      <c r="AI132" s="739"/>
      <c r="AJ132" s="740"/>
      <c r="AK132" s="741">
        <v>12.319190369999999</v>
      </c>
      <c r="AL132" s="739"/>
      <c r="AM132" s="739"/>
      <c r="AN132" s="739"/>
      <c r="AO132" s="740"/>
      <c r="AP132" s="742"/>
      <c r="AQ132" s="743"/>
      <c r="AR132" s="743"/>
      <c r="AS132" s="743"/>
      <c r="AT132" s="744"/>
      <c r="AU132" s="115"/>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2"/>
      <c r="BT132" s="91"/>
      <c r="BU132" s="91"/>
      <c r="BV132" s="91"/>
      <c r="BW132" s="91"/>
      <c r="BX132" s="91"/>
      <c r="BY132" s="91"/>
      <c r="BZ132" s="91"/>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c r="DM132" s="114"/>
      <c r="DN132" s="114"/>
      <c r="DO132" s="114"/>
      <c r="DP132" s="91"/>
      <c r="DQ132" s="91"/>
      <c r="DR132" s="91"/>
      <c r="DS132" s="91"/>
      <c r="DT132" s="91"/>
      <c r="DU132" s="91"/>
      <c r="DV132" s="91"/>
      <c r="DW132" s="91"/>
      <c r="DX132" s="91"/>
      <c r="DY132" s="91"/>
      <c r="DZ132" s="91"/>
    </row>
    <row r="133" spans="1:131" s="89" customFormat="1" ht="26.25" customHeight="1" thickBot="1" x14ac:dyDescent="0.2">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15" t="s">
        <v>434</v>
      </c>
      <c r="W133" s="715"/>
      <c r="X133" s="715"/>
      <c r="Y133" s="715"/>
      <c r="Z133" s="716"/>
      <c r="AA133" s="717">
        <v>11.7</v>
      </c>
      <c r="AB133" s="718"/>
      <c r="AC133" s="718"/>
      <c r="AD133" s="718"/>
      <c r="AE133" s="719"/>
      <c r="AF133" s="717">
        <v>11.5</v>
      </c>
      <c r="AG133" s="718"/>
      <c r="AH133" s="718"/>
      <c r="AI133" s="718"/>
      <c r="AJ133" s="719"/>
      <c r="AK133" s="717">
        <v>11.7</v>
      </c>
      <c r="AL133" s="718"/>
      <c r="AM133" s="718"/>
      <c r="AN133" s="718"/>
      <c r="AO133" s="719"/>
      <c r="AP133" s="720"/>
      <c r="AQ133" s="721"/>
      <c r="AR133" s="721"/>
      <c r="AS133" s="721"/>
      <c r="AT133" s="722"/>
      <c r="AU133" s="91"/>
      <c r="AV133" s="91"/>
      <c r="AW133" s="91"/>
      <c r="AX133" s="91"/>
      <c r="AY133" s="91"/>
      <c r="AZ133" s="91"/>
      <c r="BA133" s="91"/>
      <c r="BB133" s="91"/>
      <c r="BC133" s="91"/>
      <c r="BD133" s="91"/>
      <c r="BE133" s="91"/>
      <c r="BF133" s="91"/>
      <c r="BG133" s="91"/>
      <c r="BH133" s="91"/>
      <c r="BI133" s="91"/>
      <c r="BJ133" s="91"/>
      <c r="BK133" s="91"/>
      <c r="BL133" s="91"/>
      <c r="BM133" s="91"/>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c r="DM133" s="114"/>
      <c r="DN133" s="114"/>
      <c r="DO133" s="114"/>
      <c r="DP133" s="91"/>
      <c r="DQ133" s="91"/>
      <c r="DR133" s="91"/>
      <c r="DS133" s="91"/>
      <c r="DT133" s="91"/>
      <c r="DU133" s="91"/>
      <c r="DV133" s="91"/>
      <c r="DW133" s="91"/>
      <c r="DX133" s="91"/>
      <c r="DY133" s="91"/>
      <c r="DZ133" s="91"/>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1"/>
      <c r="AV134" s="91"/>
      <c r="AW134" s="91"/>
      <c r="AX134" s="91"/>
      <c r="AY134" s="91"/>
      <c r="AZ134" s="91"/>
      <c r="BA134" s="91"/>
      <c r="BB134" s="91"/>
      <c r="BC134" s="91"/>
      <c r="BD134" s="91"/>
      <c r="BE134" s="91"/>
      <c r="BF134" s="91"/>
      <c r="BG134" s="91"/>
      <c r="BH134" s="91"/>
      <c r="BI134" s="91"/>
      <c r="BJ134" s="91"/>
      <c r="BK134" s="91"/>
      <c r="BL134" s="91"/>
      <c r="BM134" s="91"/>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c r="DM134" s="114"/>
      <c r="DN134" s="114"/>
      <c r="DO134" s="114"/>
      <c r="DP134" s="91"/>
      <c r="DQ134" s="91"/>
      <c r="DR134" s="91"/>
      <c r="DS134" s="91"/>
      <c r="DT134" s="91"/>
      <c r="DU134" s="91"/>
      <c r="DV134" s="91"/>
      <c r="DW134" s="91"/>
      <c r="DX134" s="91"/>
      <c r="DY134" s="91"/>
      <c r="DZ134" s="91"/>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S4Y2A2zwVj3VDrml2EPwnVwYw1kvxpjnDVEqcnGEUcgJIq7Ap8G8l1G1T2qf6GGAfFb+5WO344ZSa/wZ36ia+w==" saltValue="RjJ368k/PHD4UPuvK+By1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tKwqVWsrJkVExa6E5izecYw060Rwaa8eRflKgfzBNzpcmmuNZOHTr8kKfu/ME9Kg/zK0H/D87y3AQWWT/2kdLg==" saltValue="8TSDyGsyvIqc4naY6eh9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fH6h8zWCCK8Yu4GwBT5LiK6yHmocb4Ju7NC+iUB3+PuKGwgK/pWcL8CYgrBfk40Zc/pUClHURSeqilZRo0iA==" saltValue="//6iWKjY53JyFs6UyqWjM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118" customWidth="1"/>
    <col min="37" max="44" width="17" style="118" customWidth="1"/>
    <col min="45" max="45" width="6.125" style="125" customWidth="1"/>
    <col min="46" max="46" width="3" style="123" customWidth="1"/>
    <col min="47" max="47" width="19.125" style="118" hidden="1" customWidth="1"/>
    <col min="48" max="52" width="12.625" style="118" hidden="1" customWidth="1"/>
    <col min="53" max="16384" width="8.625" style="118" hidden="1"/>
  </cols>
  <sheetData>
    <row r="1" spans="1:46" x14ac:dyDescent="0.15">
      <c r="AS1" s="119"/>
      <c r="AT1" s="119"/>
    </row>
    <row r="2" spans="1:46" x14ac:dyDescent="0.15">
      <c r="AS2" s="119"/>
      <c r="AT2" s="119"/>
    </row>
    <row r="3" spans="1:46" x14ac:dyDescent="0.15">
      <c r="AS3" s="119"/>
      <c r="AT3" s="119"/>
    </row>
    <row r="4" spans="1:46" x14ac:dyDescent="0.15">
      <c r="AS4" s="119"/>
      <c r="AT4" s="119"/>
    </row>
    <row r="5" spans="1:46" ht="17.25" x14ac:dyDescent="0.15">
      <c r="A5" s="120" t="s">
        <v>435</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x14ac:dyDescent="0.15">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436</v>
      </c>
      <c r="AL6" s="124"/>
      <c r="AM6" s="124"/>
      <c r="AN6" s="124"/>
      <c r="AO6" s="119"/>
      <c r="AP6" s="119"/>
      <c r="AQ6" s="119"/>
      <c r="AR6" s="119"/>
    </row>
    <row r="7" spans="1:46" ht="13.5" customHeight="1" x14ac:dyDescent="0.15">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21" t="s">
        <v>437</v>
      </c>
      <c r="AP7" s="129"/>
      <c r="AQ7" s="130" t="s">
        <v>438</v>
      </c>
      <c r="AR7" s="131"/>
    </row>
    <row r="8" spans="1:46" x14ac:dyDescent="0.15">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22"/>
      <c r="AP8" s="135" t="s">
        <v>439</v>
      </c>
      <c r="AQ8" s="136" t="s">
        <v>440</v>
      </c>
      <c r="AR8" s="137" t="s">
        <v>441</v>
      </c>
    </row>
    <row r="9" spans="1:46" x14ac:dyDescent="0.15">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23" t="s">
        <v>442</v>
      </c>
      <c r="AL9" s="1124"/>
      <c r="AM9" s="1124"/>
      <c r="AN9" s="1125"/>
      <c r="AO9" s="138">
        <v>1406005</v>
      </c>
      <c r="AP9" s="138">
        <v>84572</v>
      </c>
      <c r="AQ9" s="139">
        <v>115879</v>
      </c>
      <c r="AR9" s="140">
        <v>-27</v>
      </c>
    </row>
    <row r="10" spans="1:46" ht="13.5" customHeight="1" x14ac:dyDescent="0.15">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23" t="s">
        <v>443</v>
      </c>
      <c r="AL10" s="1124"/>
      <c r="AM10" s="1124"/>
      <c r="AN10" s="1125"/>
      <c r="AO10" s="141">
        <v>385459</v>
      </c>
      <c r="AP10" s="141">
        <v>23186</v>
      </c>
      <c r="AQ10" s="142">
        <v>14625</v>
      </c>
      <c r="AR10" s="143">
        <v>58.5</v>
      </c>
    </row>
    <row r="11" spans="1:46" ht="13.5" customHeight="1" x14ac:dyDescent="0.15">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23" t="s">
        <v>444</v>
      </c>
      <c r="AL11" s="1124"/>
      <c r="AM11" s="1124"/>
      <c r="AN11" s="1125"/>
      <c r="AO11" s="141">
        <v>36671</v>
      </c>
      <c r="AP11" s="141">
        <v>2206</v>
      </c>
      <c r="AQ11" s="142">
        <v>3181</v>
      </c>
      <c r="AR11" s="143">
        <v>-30.7</v>
      </c>
    </row>
    <row r="12" spans="1:46" ht="13.5" customHeight="1" x14ac:dyDescent="0.15">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23" t="s">
        <v>445</v>
      </c>
      <c r="AL12" s="1124"/>
      <c r="AM12" s="1124"/>
      <c r="AN12" s="1125"/>
      <c r="AO12" s="141" t="s">
        <v>337</v>
      </c>
      <c r="AP12" s="141" t="s">
        <v>337</v>
      </c>
      <c r="AQ12" s="142" t="s">
        <v>337</v>
      </c>
      <c r="AR12" s="143" t="s">
        <v>337</v>
      </c>
    </row>
    <row r="13" spans="1:46" ht="13.5" customHeight="1" x14ac:dyDescent="0.15">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23" t="s">
        <v>446</v>
      </c>
      <c r="AL13" s="1124"/>
      <c r="AM13" s="1124"/>
      <c r="AN13" s="1125"/>
      <c r="AO13" s="141">
        <v>119629</v>
      </c>
      <c r="AP13" s="141">
        <v>7196</v>
      </c>
      <c r="AQ13" s="142">
        <v>5586</v>
      </c>
      <c r="AR13" s="143">
        <v>28.8</v>
      </c>
    </row>
    <row r="14" spans="1:46" ht="13.5" customHeight="1" x14ac:dyDescent="0.15">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23" t="s">
        <v>447</v>
      </c>
      <c r="AL14" s="1124"/>
      <c r="AM14" s="1124"/>
      <c r="AN14" s="1125"/>
      <c r="AO14" s="141">
        <v>47360</v>
      </c>
      <c r="AP14" s="141">
        <v>2849</v>
      </c>
      <c r="AQ14" s="142">
        <v>1576</v>
      </c>
      <c r="AR14" s="143">
        <v>80.8</v>
      </c>
    </row>
    <row r="15" spans="1:46" ht="13.5" customHeight="1" x14ac:dyDescent="0.15">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26" t="s">
        <v>448</v>
      </c>
      <c r="AL15" s="1127"/>
      <c r="AM15" s="1127"/>
      <c r="AN15" s="1128"/>
      <c r="AO15" s="141">
        <v>-95302</v>
      </c>
      <c r="AP15" s="141">
        <v>-5732</v>
      </c>
      <c r="AQ15" s="142">
        <v>-7785</v>
      </c>
      <c r="AR15" s="143">
        <v>-26.4</v>
      </c>
    </row>
    <row r="16" spans="1:46" x14ac:dyDescent="0.15">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26" t="s">
        <v>121</v>
      </c>
      <c r="AL16" s="1127"/>
      <c r="AM16" s="1127"/>
      <c r="AN16" s="1128"/>
      <c r="AO16" s="141">
        <v>1899822</v>
      </c>
      <c r="AP16" s="141">
        <v>114275</v>
      </c>
      <c r="AQ16" s="142">
        <v>133062</v>
      </c>
      <c r="AR16" s="143">
        <v>-14.1</v>
      </c>
    </row>
    <row r="17" spans="1:46" x14ac:dyDescent="0.15">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x14ac:dyDescent="0.15">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x14ac:dyDescent="0.15">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449</v>
      </c>
      <c r="AL19" s="119"/>
      <c r="AM19" s="119"/>
      <c r="AN19" s="119"/>
      <c r="AO19" s="119"/>
      <c r="AP19" s="119"/>
      <c r="AQ19" s="119"/>
      <c r="AR19" s="119"/>
    </row>
    <row r="20" spans="1:46" x14ac:dyDescent="0.15">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450</v>
      </c>
      <c r="AP20" s="150" t="s">
        <v>451</v>
      </c>
      <c r="AQ20" s="151" t="s">
        <v>452</v>
      </c>
      <c r="AR20" s="152"/>
    </row>
    <row r="21" spans="1:46" s="158" customFormat="1" x14ac:dyDescent="0.15">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29" t="s">
        <v>453</v>
      </c>
      <c r="AL21" s="1130"/>
      <c r="AM21" s="1130"/>
      <c r="AN21" s="1131"/>
      <c r="AO21" s="154">
        <v>8.9600000000000009</v>
      </c>
      <c r="AP21" s="155">
        <v>11.97</v>
      </c>
      <c r="AQ21" s="156">
        <v>-3.01</v>
      </c>
      <c r="AR21" s="124"/>
      <c r="AS21" s="157"/>
      <c r="AT21" s="153"/>
    </row>
    <row r="22" spans="1:46" s="158" customFormat="1" x14ac:dyDescent="0.15">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29" t="s">
        <v>454</v>
      </c>
      <c r="AL22" s="1130"/>
      <c r="AM22" s="1130"/>
      <c r="AN22" s="1131"/>
      <c r="AO22" s="159">
        <v>96.8</v>
      </c>
      <c r="AP22" s="160">
        <v>95</v>
      </c>
      <c r="AQ22" s="161">
        <v>1.8</v>
      </c>
      <c r="AR22" s="145"/>
      <c r="AS22" s="157"/>
      <c r="AT22" s="153"/>
    </row>
    <row r="23" spans="1:46" s="158" customFormat="1" x14ac:dyDescent="0.15">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x14ac:dyDescent="0.15">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x14ac:dyDescent="0.15">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x14ac:dyDescent="0.15">
      <c r="A26" s="1132" t="s">
        <v>455</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124"/>
    </row>
    <row r="27" spans="1:46" x14ac:dyDescent="0.15">
      <c r="A27" s="166"/>
      <c r="AO27" s="119"/>
      <c r="AP27" s="119"/>
      <c r="AQ27" s="119"/>
      <c r="AR27" s="119"/>
      <c r="AS27" s="119"/>
      <c r="AT27" s="119"/>
    </row>
    <row r="28" spans="1:46" ht="17.25" x14ac:dyDescent="0.15">
      <c r="A28" s="120" t="s">
        <v>456</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x14ac:dyDescent="0.15">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457</v>
      </c>
      <c r="AL29" s="124"/>
      <c r="AM29" s="124"/>
      <c r="AN29" s="124"/>
      <c r="AO29" s="119"/>
      <c r="AP29" s="119"/>
      <c r="AQ29" s="119"/>
      <c r="AR29" s="119"/>
      <c r="AS29" s="168"/>
    </row>
    <row r="30" spans="1:46" ht="13.5" customHeight="1" x14ac:dyDescent="0.15">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21" t="s">
        <v>437</v>
      </c>
      <c r="AP30" s="129"/>
      <c r="AQ30" s="130" t="s">
        <v>438</v>
      </c>
      <c r="AR30" s="131"/>
    </row>
    <row r="31" spans="1:46" x14ac:dyDescent="0.15">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22"/>
      <c r="AP31" s="135" t="s">
        <v>439</v>
      </c>
      <c r="AQ31" s="136" t="s">
        <v>440</v>
      </c>
      <c r="AR31" s="137" t="s">
        <v>441</v>
      </c>
    </row>
    <row r="32" spans="1:46" ht="27" customHeight="1" x14ac:dyDescent="0.15">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07" t="s">
        <v>458</v>
      </c>
      <c r="AL32" s="1108"/>
      <c r="AM32" s="1108"/>
      <c r="AN32" s="1109"/>
      <c r="AO32" s="169">
        <v>1348225</v>
      </c>
      <c r="AP32" s="169">
        <v>81096</v>
      </c>
      <c r="AQ32" s="170">
        <v>79195</v>
      </c>
      <c r="AR32" s="171">
        <v>2.4</v>
      </c>
    </row>
    <row r="33" spans="1:46" ht="13.5" customHeight="1" x14ac:dyDescent="0.15">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07" t="s">
        <v>459</v>
      </c>
      <c r="AL33" s="1108"/>
      <c r="AM33" s="1108"/>
      <c r="AN33" s="1109"/>
      <c r="AO33" s="169" t="s">
        <v>337</v>
      </c>
      <c r="AP33" s="169" t="s">
        <v>337</v>
      </c>
      <c r="AQ33" s="170" t="s">
        <v>337</v>
      </c>
      <c r="AR33" s="171" t="s">
        <v>337</v>
      </c>
    </row>
    <row r="34" spans="1:46" ht="27" customHeight="1" x14ac:dyDescent="0.15">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07" t="s">
        <v>460</v>
      </c>
      <c r="AL34" s="1108"/>
      <c r="AM34" s="1108"/>
      <c r="AN34" s="1109"/>
      <c r="AO34" s="169" t="s">
        <v>337</v>
      </c>
      <c r="AP34" s="169" t="s">
        <v>337</v>
      </c>
      <c r="AQ34" s="170" t="s">
        <v>337</v>
      </c>
      <c r="AR34" s="171" t="s">
        <v>337</v>
      </c>
    </row>
    <row r="35" spans="1:46" ht="27" customHeight="1" x14ac:dyDescent="0.15">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07" t="s">
        <v>461</v>
      </c>
      <c r="AL35" s="1108"/>
      <c r="AM35" s="1108"/>
      <c r="AN35" s="1109"/>
      <c r="AO35" s="169">
        <v>386052</v>
      </c>
      <c r="AP35" s="169">
        <v>23221</v>
      </c>
      <c r="AQ35" s="170">
        <v>19814</v>
      </c>
      <c r="AR35" s="171">
        <v>17.2</v>
      </c>
    </row>
    <row r="36" spans="1:46" ht="27" customHeight="1" x14ac:dyDescent="0.15">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07" t="s">
        <v>462</v>
      </c>
      <c r="AL36" s="1108"/>
      <c r="AM36" s="1108"/>
      <c r="AN36" s="1109"/>
      <c r="AO36" s="169">
        <v>124337</v>
      </c>
      <c r="AP36" s="169">
        <v>7479</v>
      </c>
      <c r="AQ36" s="170">
        <v>2500</v>
      </c>
      <c r="AR36" s="171">
        <v>199.2</v>
      </c>
    </row>
    <row r="37" spans="1:46" ht="13.5" customHeight="1" x14ac:dyDescent="0.15">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07" t="s">
        <v>463</v>
      </c>
      <c r="AL37" s="1108"/>
      <c r="AM37" s="1108"/>
      <c r="AN37" s="1109"/>
      <c r="AO37" s="169">
        <v>229</v>
      </c>
      <c r="AP37" s="169">
        <v>14</v>
      </c>
      <c r="AQ37" s="170">
        <v>761</v>
      </c>
      <c r="AR37" s="171">
        <v>-98.2</v>
      </c>
    </row>
    <row r="38" spans="1:46" ht="27" customHeight="1" x14ac:dyDescent="0.15">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10" t="s">
        <v>464</v>
      </c>
      <c r="AL38" s="1111"/>
      <c r="AM38" s="1111"/>
      <c r="AN38" s="1112"/>
      <c r="AO38" s="172" t="s">
        <v>337</v>
      </c>
      <c r="AP38" s="172" t="s">
        <v>337</v>
      </c>
      <c r="AQ38" s="173">
        <v>1</v>
      </c>
      <c r="AR38" s="161" t="s">
        <v>337</v>
      </c>
      <c r="AS38" s="168"/>
    </row>
    <row r="39" spans="1:46" x14ac:dyDescent="0.15">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10" t="s">
        <v>465</v>
      </c>
      <c r="AL39" s="1111"/>
      <c r="AM39" s="1111"/>
      <c r="AN39" s="1112"/>
      <c r="AO39" s="169">
        <v>-2885</v>
      </c>
      <c r="AP39" s="169">
        <v>-174</v>
      </c>
      <c r="AQ39" s="170">
        <v>-2022</v>
      </c>
      <c r="AR39" s="171">
        <v>-91.4</v>
      </c>
      <c r="AS39" s="168"/>
    </row>
    <row r="40" spans="1:46" ht="27" customHeight="1" x14ac:dyDescent="0.15">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07" t="s">
        <v>466</v>
      </c>
      <c r="AL40" s="1108"/>
      <c r="AM40" s="1108"/>
      <c r="AN40" s="1109"/>
      <c r="AO40" s="169">
        <v>-1140863</v>
      </c>
      <c r="AP40" s="169">
        <v>-68623</v>
      </c>
      <c r="AQ40" s="170">
        <v>-69592</v>
      </c>
      <c r="AR40" s="171">
        <v>-1.4</v>
      </c>
      <c r="AS40" s="168"/>
    </row>
    <row r="41" spans="1:46" x14ac:dyDescent="0.15">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13" t="s">
        <v>232</v>
      </c>
      <c r="AL41" s="1114"/>
      <c r="AM41" s="1114"/>
      <c r="AN41" s="1115"/>
      <c r="AO41" s="169">
        <v>715095</v>
      </c>
      <c r="AP41" s="169">
        <v>43013</v>
      </c>
      <c r="AQ41" s="170">
        <v>30658</v>
      </c>
      <c r="AR41" s="171">
        <v>40.299999999999997</v>
      </c>
      <c r="AS41" s="168"/>
    </row>
    <row r="42" spans="1:46" x14ac:dyDescent="0.15">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t="s">
        <v>467</v>
      </c>
      <c r="AL42" s="119"/>
      <c r="AM42" s="119"/>
      <c r="AN42" s="119"/>
      <c r="AO42" s="119"/>
      <c r="AP42" s="119"/>
      <c r="AQ42" s="145"/>
      <c r="AR42" s="145"/>
      <c r="AS42" s="168"/>
    </row>
    <row r="43" spans="1:46" x14ac:dyDescent="0.15">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x14ac:dyDescent="0.15">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x14ac:dyDescent="0.15">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x14ac:dyDescent="0.1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15">
      <c r="A47" s="178" t="s">
        <v>468</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x14ac:dyDescent="0.15">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469</v>
      </c>
      <c r="AL48" s="179"/>
      <c r="AM48" s="179"/>
      <c r="AN48" s="179"/>
      <c r="AO48" s="179"/>
      <c r="AP48" s="179"/>
      <c r="AQ48" s="180"/>
      <c r="AR48" s="179"/>
    </row>
    <row r="49" spans="1:44" ht="13.5" customHeight="1" x14ac:dyDescent="0.15">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16" t="s">
        <v>437</v>
      </c>
      <c r="AN49" s="1118" t="s">
        <v>470</v>
      </c>
      <c r="AO49" s="1119"/>
      <c r="AP49" s="1119"/>
      <c r="AQ49" s="1119"/>
      <c r="AR49" s="1120"/>
    </row>
    <row r="50" spans="1:44" x14ac:dyDescent="0.15">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17"/>
      <c r="AN50" s="185" t="s">
        <v>471</v>
      </c>
      <c r="AO50" s="186" t="s">
        <v>472</v>
      </c>
      <c r="AP50" s="187" t="s">
        <v>473</v>
      </c>
      <c r="AQ50" s="188" t="s">
        <v>474</v>
      </c>
      <c r="AR50" s="189" t="s">
        <v>475</v>
      </c>
    </row>
    <row r="51" spans="1:44" x14ac:dyDescent="0.15">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476</v>
      </c>
      <c r="AL51" s="182"/>
      <c r="AM51" s="190">
        <v>3432835</v>
      </c>
      <c r="AN51" s="191">
        <v>193902</v>
      </c>
      <c r="AO51" s="192">
        <v>52.7</v>
      </c>
      <c r="AP51" s="193">
        <v>98507</v>
      </c>
      <c r="AQ51" s="194">
        <v>-7.1</v>
      </c>
      <c r="AR51" s="195">
        <v>59.8</v>
      </c>
    </row>
    <row r="52" spans="1:44" x14ac:dyDescent="0.15">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477</v>
      </c>
      <c r="AM52" s="198">
        <v>562600</v>
      </c>
      <c r="AN52" s="199">
        <v>31778</v>
      </c>
      <c r="AO52" s="200">
        <v>-36.4</v>
      </c>
      <c r="AP52" s="201">
        <v>47567</v>
      </c>
      <c r="AQ52" s="202">
        <v>-18.5</v>
      </c>
      <c r="AR52" s="203">
        <v>-17.899999999999999</v>
      </c>
    </row>
    <row r="53" spans="1:44" x14ac:dyDescent="0.15">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478</v>
      </c>
      <c r="AL53" s="182"/>
      <c r="AM53" s="190">
        <v>2071901</v>
      </c>
      <c r="AN53" s="191">
        <v>118863</v>
      </c>
      <c r="AO53" s="192">
        <v>-38.700000000000003</v>
      </c>
      <c r="AP53" s="193">
        <v>113347</v>
      </c>
      <c r="AQ53" s="194">
        <v>15.1</v>
      </c>
      <c r="AR53" s="195">
        <v>-53.8</v>
      </c>
    </row>
    <row r="54" spans="1:44" x14ac:dyDescent="0.15">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477</v>
      </c>
      <c r="AM54" s="198">
        <v>835936</v>
      </c>
      <c r="AN54" s="199">
        <v>47957</v>
      </c>
      <c r="AO54" s="200">
        <v>50.9</v>
      </c>
      <c r="AP54" s="201">
        <v>58728</v>
      </c>
      <c r="AQ54" s="202">
        <v>23.5</v>
      </c>
      <c r="AR54" s="203">
        <v>27.4</v>
      </c>
    </row>
    <row r="55" spans="1:44" x14ac:dyDescent="0.15">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479</v>
      </c>
      <c r="AL55" s="182"/>
      <c r="AM55" s="190">
        <v>1884792</v>
      </c>
      <c r="AN55" s="191">
        <v>109875</v>
      </c>
      <c r="AO55" s="192">
        <v>-7.6</v>
      </c>
      <c r="AP55" s="193">
        <v>125418</v>
      </c>
      <c r="AQ55" s="194">
        <v>10.6</v>
      </c>
      <c r="AR55" s="195">
        <v>-18.2</v>
      </c>
    </row>
    <row r="56" spans="1:44" x14ac:dyDescent="0.15">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477</v>
      </c>
      <c r="AM56" s="198">
        <v>963896</v>
      </c>
      <c r="AN56" s="199">
        <v>56191</v>
      </c>
      <c r="AO56" s="200">
        <v>17.2</v>
      </c>
      <c r="AP56" s="201">
        <v>60445</v>
      </c>
      <c r="AQ56" s="202">
        <v>2.9</v>
      </c>
      <c r="AR56" s="203">
        <v>14.3</v>
      </c>
    </row>
    <row r="57" spans="1:44" x14ac:dyDescent="0.15">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480</v>
      </c>
      <c r="AL57" s="182"/>
      <c r="AM57" s="190">
        <v>1179219</v>
      </c>
      <c r="AN57" s="191">
        <v>69636</v>
      </c>
      <c r="AO57" s="192">
        <v>-36.6</v>
      </c>
      <c r="AP57" s="193">
        <v>108384</v>
      </c>
      <c r="AQ57" s="194">
        <v>-13.6</v>
      </c>
      <c r="AR57" s="195">
        <v>-23</v>
      </c>
    </row>
    <row r="58" spans="1:44" x14ac:dyDescent="0.15">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477</v>
      </c>
      <c r="AM58" s="198">
        <v>417650</v>
      </c>
      <c r="AN58" s="199">
        <v>24663</v>
      </c>
      <c r="AO58" s="200">
        <v>-56.1</v>
      </c>
      <c r="AP58" s="201">
        <v>51153</v>
      </c>
      <c r="AQ58" s="202">
        <v>-15.4</v>
      </c>
      <c r="AR58" s="203">
        <v>-40.700000000000003</v>
      </c>
    </row>
    <row r="59" spans="1:44" x14ac:dyDescent="0.15">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481</v>
      </c>
      <c r="AL59" s="182"/>
      <c r="AM59" s="190">
        <v>1415086</v>
      </c>
      <c r="AN59" s="191">
        <v>85118</v>
      </c>
      <c r="AO59" s="192">
        <v>22.2</v>
      </c>
      <c r="AP59" s="193">
        <v>80959</v>
      </c>
      <c r="AQ59" s="194">
        <v>-25.3</v>
      </c>
      <c r="AR59" s="195">
        <v>47.5</v>
      </c>
    </row>
    <row r="60" spans="1:44" x14ac:dyDescent="0.15">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477</v>
      </c>
      <c r="AM60" s="198">
        <v>604602</v>
      </c>
      <c r="AN60" s="199">
        <v>36367</v>
      </c>
      <c r="AO60" s="200">
        <v>47.5</v>
      </c>
      <c r="AP60" s="201">
        <v>43928</v>
      </c>
      <c r="AQ60" s="202">
        <v>-14.1</v>
      </c>
      <c r="AR60" s="203">
        <v>61.6</v>
      </c>
    </row>
    <row r="61" spans="1:44" x14ac:dyDescent="0.15">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482</v>
      </c>
      <c r="AL61" s="204"/>
      <c r="AM61" s="205">
        <v>1996767</v>
      </c>
      <c r="AN61" s="206">
        <v>115479</v>
      </c>
      <c r="AO61" s="207">
        <v>-1.6</v>
      </c>
      <c r="AP61" s="208">
        <v>105323</v>
      </c>
      <c r="AQ61" s="209">
        <v>-4.0999999999999996</v>
      </c>
      <c r="AR61" s="195">
        <v>2.5</v>
      </c>
    </row>
    <row r="62" spans="1:44" x14ac:dyDescent="0.15">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477</v>
      </c>
      <c r="AM62" s="198">
        <v>676937</v>
      </c>
      <c r="AN62" s="199">
        <v>39391</v>
      </c>
      <c r="AO62" s="200">
        <v>4.5999999999999996</v>
      </c>
      <c r="AP62" s="201">
        <v>52364</v>
      </c>
      <c r="AQ62" s="202">
        <v>-4.3</v>
      </c>
      <c r="AR62" s="203">
        <v>8.9</v>
      </c>
    </row>
    <row r="63" spans="1:44" x14ac:dyDescent="0.15">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x14ac:dyDescent="0.15">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x14ac:dyDescent="0.15">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x14ac:dyDescent="0.15">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15">
      <c r="AK67" s="119"/>
      <c r="AL67" s="119"/>
      <c r="AM67" s="119"/>
      <c r="AN67" s="119"/>
      <c r="AO67" s="119"/>
      <c r="AP67" s="119"/>
      <c r="AQ67" s="119"/>
      <c r="AR67" s="119"/>
      <c r="AS67" s="119"/>
      <c r="AT67" s="119"/>
    </row>
    <row r="68" spans="1:46" ht="13.5" hidden="1" customHeight="1" x14ac:dyDescent="0.15">
      <c r="AK68" s="119"/>
      <c r="AL68" s="119"/>
      <c r="AM68" s="119"/>
      <c r="AN68" s="119"/>
      <c r="AO68" s="119"/>
      <c r="AP68" s="119"/>
      <c r="AQ68" s="119"/>
      <c r="AR68" s="119"/>
    </row>
    <row r="69" spans="1:46" ht="13.5" hidden="1" customHeight="1" x14ac:dyDescent="0.15">
      <c r="AK69" s="119"/>
      <c r="AL69" s="119"/>
      <c r="AM69" s="119"/>
      <c r="AN69" s="119"/>
      <c r="AO69" s="119"/>
      <c r="AP69" s="119"/>
      <c r="AQ69" s="119"/>
      <c r="AR69" s="119"/>
    </row>
    <row r="70" spans="1:46" hidden="1" x14ac:dyDescent="0.15">
      <c r="AK70" s="119"/>
      <c r="AL70" s="119"/>
      <c r="AM70" s="119"/>
      <c r="AN70" s="119"/>
      <c r="AO70" s="119"/>
      <c r="AP70" s="119"/>
      <c r="AQ70" s="119"/>
      <c r="AR70" s="119"/>
    </row>
    <row r="71" spans="1:46" hidden="1" x14ac:dyDescent="0.15">
      <c r="AK71" s="119"/>
      <c r="AL71" s="119"/>
      <c r="AM71" s="119"/>
      <c r="AN71" s="119"/>
      <c r="AO71" s="119"/>
      <c r="AP71" s="119"/>
      <c r="AQ71" s="119"/>
      <c r="AR71" s="119"/>
    </row>
    <row r="72" spans="1:46" hidden="1" x14ac:dyDescent="0.15">
      <c r="AK72" s="119"/>
      <c r="AL72" s="119"/>
      <c r="AM72" s="119"/>
      <c r="AN72" s="119"/>
      <c r="AO72" s="119"/>
      <c r="AP72" s="119"/>
      <c r="AQ72" s="119"/>
      <c r="AR72" s="119"/>
    </row>
    <row r="73" spans="1:46" hidden="1" x14ac:dyDescent="0.15">
      <c r="AK73" s="119"/>
      <c r="AL73" s="119"/>
      <c r="AM73" s="119"/>
      <c r="AN73" s="119"/>
      <c r="AO73" s="119"/>
      <c r="AP73" s="119"/>
      <c r="AQ73" s="119"/>
      <c r="AR73" s="119"/>
    </row>
  </sheetData>
  <sheetProtection algorithmName="SHA-512" hashValue="ndziDjZqvNIWBqkDjSTM1lAsSOFxqig5TSzTfQq5cokoRZVoCz4fElnjd7p2xh8VGpTeWgBu20e9XplScb2Aew==" saltValue="AKJyjyhEmTusiYRsOv0OH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evyTCqReatFlac1Itd5qhQVBcWmIoLT3ae8IU540NuS8P2BcLCHNwSH2CrACF6GewKZHKUWeDHVOo3v+UKTrg==" saltValue="amMoMA8mtF4CrOEdbnXY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Eclmb95bScoj0oLqqBr1mWgslbs0kqv0VA2ONMOqgpqD4gbvYRyvAymjZ7AudE64+aFzazlPV86dEc8kFOtI2Q==" saltValue="97YFojBhf4v9vEcInfTv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212" customWidth="1"/>
    <col min="2" max="16" width="14.625" style="212" customWidth="1"/>
    <col min="17"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3"/>
      <c r="C45" s="213"/>
      <c r="D45" s="213"/>
      <c r="E45" s="213"/>
      <c r="F45" s="213"/>
      <c r="G45" s="213"/>
      <c r="H45" s="213"/>
      <c r="I45" s="213"/>
      <c r="J45" s="214" t="s">
        <v>483</v>
      </c>
    </row>
    <row r="46" spans="2:10" ht="29.25" customHeight="1" thickBot="1" x14ac:dyDescent="0.25">
      <c r="B46" s="215" t="s">
        <v>24</v>
      </c>
      <c r="C46" s="216"/>
      <c r="D46" s="216"/>
      <c r="E46" s="217" t="s">
        <v>484</v>
      </c>
      <c r="F46" s="218" t="s">
        <v>3</v>
      </c>
      <c r="G46" s="219" t="s">
        <v>4</v>
      </c>
      <c r="H46" s="219" t="s">
        <v>5</v>
      </c>
      <c r="I46" s="219" t="s">
        <v>6</v>
      </c>
      <c r="J46" s="220" t="s">
        <v>7</v>
      </c>
    </row>
    <row r="47" spans="2:10" ht="57.75" customHeight="1" x14ac:dyDescent="0.15">
      <c r="B47" s="221"/>
      <c r="C47" s="1133" t="s">
        <v>485</v>
      </c>
      <c r="D47" s="1133"/>
      <c r="E47" s="1134"/>
      <c r="F47" s="222">
        <v>20.66</v>
      </c>
      <c r="G47" s="223">
        <v>19.03</v>
      </c>
      <c r="H47" s="223">
        <v>21.08</v>
      </c>
      <c r="I47" s="223">
        <v>20.85</v>
      </c>
      <c r="J47" s="224">
        <v>20.239999999999998</v>
      </c>
    </row>
    <row r="48" spans="2:10" ht="57.75" customHeight="1" x14ac:dyDescent="0.15">
      <c r="B48" s="225"/>
      <c r="C48" s="1135" t="s">
        <v>486</v>
      </c>
      <c r="D48" s="1135"/>
      <c r="E48" s="1136"/>
      <c r="F48" s="226">
        <v>3.84</v>
      </c>
      <c r="G48" s="227">
        <v>4.47</v>
      </c>
      <c r="H48" s="227">
        <v>5.55</v>
      </c>
      <c r="I48" s="227">
        <v>5.64</v>
      </c>
      <c r="J48" s="228">
        <v>6.75</v>
      </c>
    </row>
    <row r="49" spans="2:10" ht="57.75" customHeight="1" thickBot="1" x14ac:dyDescent="0.2">
      <c r="B49" s="229"/>
      <c r="C49" s="1137" t="s">
        <v>487</v>
      </c>
      <c r="D49" s="1137"/>
      <c r="E49" s="1138"/>
      <c r="F49" s="230" t="s">
        <v>488</v>
      </c>
      <c r="G49" s="231" t="s">
        <v>489</v>
      </c>
      <c r="H49" s="231">
        <v>0.78</v>
      </c>
      <c r="I49" s="231" t="s">
        <v>490</v>
      </c>
      <c r="J49" s="232" t="s">
        <v>491</v>
      </c>
    </row>
    <row r="50" spans="2:10" x14ac:dyDescent="0.15"/>
  </sheetData>
  <sheetProtection algorithmName="SHA-512" hashValue="9a1abOLrMYyQ2bnQb4vYz/4LonAmR/6NePBFf/sGQAN6qglNornOm/2dNxhZRUMHmYlmkiF4kU6wHFkZH1BCIA==" saltValue="0JGgRpWGP4CO7sfNKqV0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4" customWidth="1"/>
    <col min="2" max="2" width="11" style="234" customWidth="1"/>
    <col min="3" max="3" width="17" style="234" customWidth="1"/>
    <col min="4" max="5" width="16.625" style="234" customWidth="1"/>
    <col min="6" max="15" width="15" style="234" customWidth="1"/>
    <col min="16" max="16" width="24" style="234" customWidth="1"/>
    <col min="17" max="16384" width="0" style="234" hidden="1"/>
  </cols>
  <sheetData>
    <row r="1" spans="1:16" ht="16.5" customHeight="1" x14ac:dyDescent="0.15">
      <c r="A1" s="233"/>
      <c r="B1" s="233"/>
      <c r="C1" s="233"/>
      <c r="D1" s="233"/>
      <c r="E1" s="233"/>
      <c r="F1" s="233"/>
      <c r="G1" s="233"/>
      <c r="H1" s="233"/>
      <c r="I1" s="233"/>
      <c r="J1" s="233"/>
      <c r="K1" s="233"/>
      <c r="L1" s="233"/>
      <c r="M1" s="233"/>
      <c r="N1" s="233"/>
      <c r="O1" s="233"/>
      <c r="P1" s="233"/>
    </row>
    <row r="2" spans="1:16" ht="16.5" customHeight="1" x14ac:dyDescent="0.15">
      <c r="A2" s="233"/>
      <c r="B2" s="233"/>
      <c r="C2" s="233"/>
      <c r="D2" s="233"/>
      <c r="E2" s="233"/>
      <c r="F2" s="233"/>
      <c r="G2" s="233"/>
      <c r="H2" s="233"/>
      <c r="I2" s="233"/>
      <c r="J2" s="233"/>
      <c r="K2" s="233"/>
      <c r="L2" s="233"/>
      <c r="M2" s="233"/>
      <c r="N2" s="233"/>
      <c r="O2" s="233"/>
      <c r="P2" s="233"/>
    </row>
    <row r="3" spans="1:16" ht="16.5" customHeight="1" x14ac:dyDescent="0.15">
      <c r="A3" s="233"/>
      <c r="B3" s="233"/>
      <c r="C3" s="233"/>
      <c r="D3" s="233"/>
      <c r="E3" s="233"/>
      <c r="F3" s="233"/>
      <c r="G3" s="233"/>
      <c r="H3" s="233"/>
      <c r="I3" s="233"/>
      <c r="J3" s="233"/>
      <c r="K3" s="233"/>
      <c r="L3" s="233"/>
      <c r="M3" s="233"/>
      <c r="N3" s="233"/>
      <c r="O3" s="233"/>
      <c r="P3" s="233"/>
    </row>
    <row r="4" spans="1:16" ht="16.5" customHeight="1" x14ac:dyDescent="0.15">
      <c r="A4" s="233"/>
      <c r="B4" s="233"/>
      <c r="C4" s="233"/>
      <c r="D4" s="233"/>
      <c r="E4" s="233"/>
      <c r="F4" s="233"/>
      <c r="G4" s="233"/>
      <c r="H4" s="233"/>
      <c r="I4" s="233"/>
      <c r="J4" s="233"/>
      <c r="K4" s="233"/>
      <c r="L4" s="233"/>
      <c r="M4" s="233"/>
      <c r="N4" s="233"/>
      <c r="O4" s="233"/>
      <c r="P4" s="233"/>
    </row>
    <row r="5" spans="1:16" ht="16.5" customHeight="1" x14ac:dyDescent="0.15">
      <c r="A5" s="233"/>
      <c r="B5" s="233"/>
      <c r="C5" s="233"/>
      <c r="D5" s="233"/>
      <c r="E5" s="233"/>
      <c r="F5" s="233"/>
      <c r="G5" s="233"/>
      <c r="H5" s="233"/>
      <c r="I5" s="233"/>
      <c r="J5" s="233"/>
      <c r="K5" s="233"/>
      <c r="L5" s="233"/>
      <c r="M5" s="233"/>
      <c r="N5" s="233"/>
      <c r="O5" s="233"/>
      <c r="P5" s="233"/>
    </row>
    <row r="6" spans="1:16" ht="16.5" customHeight="1" x14ac:dyDescent="0.15">
      <c r="A6" s="233"/>
      <c r="B6" s="233"/>
      <c r="C6" s="233"/>
      <c r="D6" s="233"/>
      <c r="E6" s="233"/>
      <c r="F6" s="233"/>
      <c r="G6" s="233"/>
      <c r="H6" s="233"/>
      <c r="I6" s="233"/>
      <c r="J6" s="233"/>
      <c r="K6" s="233"/>
      <c r="L6" s="233"/>
      <c r="M6" s="233"/>
      <c r="N6" s="233"/>
      <c r="O6" s="233"/>
      <c r="P6" s="233"/>
    </row>
    <row r="7" spans="1:16" ht="16.5" customHeight="1" x14ac:dyDescent="0.15">
      <c r="A7" s="233"/>
      <c r="B7" s="233"/>
      <c r="C7" s="233"/>
      <c r="D7" s="233"/>
      <c r="E7" s="233"/>
      <c r="F7" s="233"/>
      <c r="G7" s="233"/>
      <c r="H7" s="233"/>
      <c r="I7" s="233"/>
      <c r="J7" s="233"/>
      <c r="K7" s="233"/>
      <c r="L7" s="233"/>
      <c r="M7" s="233"/>
      <c r="N7" s="233"/>
      <c r="O7" s="233"/>
      <c r="P7" s="233"/>
    </row>
    <row r="8" spans="1:16" ht="16.5" customHeight="1" x14ac:dyDescent="0.15">
      <c r="A8" s="233"/>
      <c r="B8" s="233"/>
      <c r="C8" s="233"/>
      <c r="D8" s="233"/>
      <c r="E8" s="233"/>
      <c r="F8" s="233"/>
      <c r="G8" s="233"/>
      <c r="H8" s="233"/>
      <c r="I8" s="233"/>
      <c r="J8" s="233"/>
      <c r="K8" s="233"/>
      <c r="L8" s="233"/>
      <c r="M8" s="233"/>
      <c r="N8" s="233"/>
      <c r="O8" s="233"/>
      <c r="P8" s="233"/>
    </row>
    <row r="9" spans="1:16" ht="16.5" customHeight="1" x14ac:dyDescent="0.15">
      <c r="A9" s="233"/>
      <c r="B9" s="233"/>
      <c r="C9" s="233"/>
      <c r="D9" s="233"/>
      <c r="E9" s="233"/>
      <c r="F9" s="233"/>
      <c r="G9" s="233"/>
      <c r="H9" s="233"/>
      <c r="I9" s="233"/>
      <c r="J9" s="233"/>
      <c r="K9" s="233"/>
      <c r="L9" s="233"/>
      <c r="M9" s="233"/>
      <c r="N9" s="233"/>
      <c r="O9" s="233"/>
      <c r="P9" s="233"/>
    </row>
    <row r="10" spans="1:16" ht="16.5" customHeight="1" x14ac:dyDescent="0.15">
      <c r="A10" s="233"/>
      <c r="B10" s="233"/>
      <c r="C10" s="233"/>
      <c r="D10" s="233"/>
      <c r="E10" s="233"/>
      <c r="F10" s="233"/>
      <c r="G10" s="233"/>
      <c r="H10" s="233"/>
      <c r="I10" s="233"/>
      <c r="J10" s="233"/>
      <c r="K10" s="233"/>
      <c r="L10" s="233"/>
      <c r="M10" s="233"/>
      <c r="N10" s="233"/>
      <c r="O10" s="233"/>
      <c r="P10" s="233"/>
    </row>
    <row r="11" spans="1:16" ht="16.5" customHeight="1" x14ac:dyDescent="0.15">
      <c r="A11" s="233"/>
      <c r="B11" s="233"/>
      <c r="C11" s="233"/>
      <c r="D11" s="233"/>
      <c r="E11" s="233"/>
      <c r="F11" s="233"/>
      <c r="G11" s="233"/>
      <c r="H11" s="233"/>
      <c r="I11" s="233"/>
      <c r="J11" s="233"/>
      <c r="K11" s="233"/>
      <c r="L11" s="233"/>
      <c r="M11" s="233"/>
      <c r="N11" s="233"/>
      <c r="O11" s="233"/>
      <c r="P11" s="233"/>
    </row>
    <row r="12" spans="1:16" ht="16.5" customHeight="1" x14ac:dyDescent="0.15">
      <c r="A12" s="233"/>
      <c r="B12" s="233"/>
      <c r="C12" s="233"/>
      <c r="D12" s="233"/>
      <c r="E12" s="233"/>
      <c r="F12" s="233"/>
      <c r="G12" s="233"/>
      <c r="H12" s="233"/>
      <c r="I12" s="233"/>
      <c r="J12" s="233"/>
      <c r="K12" s="233"/>
      <c r="L12" s="233"/>
      <c r="M12" s="233"/>
      <c r="N12" s="233"/>
      <c r="O12" s="233"/>
      <c r="P12" s="233"/>
    </row>
    <row r="13" spans="1:16" ht="16.5" customHeight="1" x14ac:dyDescent="0.15">
      <c r="A13" s="233"/>
      <c r="B13" s="233"/>
      <c r="C13" s="233"/>
      <c r="D13" s="233"/>
      <c r="E13" s="233"/>
      <c r="F13" s="233"/>
      <c r="G13" s="233"/>
      <c r="H13" s="233"/>
      <c r="I13" s="233"/>
      <c r="J13" s="233"/>
      <c r="K13" s="233"/>
      <c r="L13" s="233"/>
      <c r="M13" s="233"/>
      <c r="N13" s="233"/>
      <c r="O13" s="233"/>
      <c r="P13" s="233"/>
    </row>
    <row r="14" spans="1:16" ht="16.5" customHeight="1" x14ac:dyDescent="0.15">
      <c r="A14" s="233"/>
      <c r="B14" s="233"/>
      <c r="C14" s="233"/>
      <c r="D14" s="233"/>
      <c r="E14" s="233"/>
      <c r="F14" s="233"/>
      <c r="G14" s="233"/>
      <c r="H14" s="233"/>
      <c r="I14" s="233"/>
      <c r="J14" s="233"/>
      <c r="K14" s="233"/>
      <c r="L14" s="233"/>
      <c r="M14" s="233"/>
      <c r="N14" s="233"/>
      <c r="O14" s="233"/>
      <c r="P14" s="233"/>
    </row>
    <row r="15" spans="1:16" ht="16.5" customHeight="1" x14ac:dyDescent="0.15">
      <c r="A15" s="233"/>
      <c r="B15" s="233"/>
      <c r="C15" s="233"/>
      <c r="D15" s="233"/>
      <c r="E15" s="233"/>
      <c r="F15" s="233"/>
      <c r="G15" s="233"/>
      <c r="H15" s="233"/>
      <c r="I15" s="233"/>
      <c r="J15" s="233"/>
      <c r="K15" s="233"/>
      <c r="L15" s="233"/>
      <c r="M15" s="233"/>
      <c r="N15" s="233"/>
      <c r="O15" s="233"/>
      <c r="P15" s="233"/>
    </row>
    <row r="16" spans="1:16" ht="16.5" customHeight="1" x14ac:dyDescent="0.15">
      <c r="A16" s="233"/>
      <c r="B16" s="233"/>
      <c r="C16" s="233"/>
      <c r="D16" s="233"/>
      <c r="E16" s="233"/>
      <c r="F16" s="233"/>
      <c r="G16" s="233"/>
      <c r="H16" s="233"/>
      <c r="I16" s="233"/>
      <c r="J16" s="233"/>
      <c r="K16" s="233"/>
      <c r="L16" s="233"/>
      <c r="M16" s="233"/>
      <c r="N16" s="233"/>
      <c r="O16" s="233"/>
      <c r="P16" s="233"/>
    </row>
    <row r="17" spans="1:16" ht="16.5" customHeight="1" x14ac:dyDescent="0.15">
      <c r="A17" s="233"/>
      <c r="B17" s="233"/>
      <c r="C17" s="233"/>
      <c r="D17" s="233"/>
      <c r="E17" s="233"/>
      <c r="F17" s="233"/>
      <c r="G17" s="233"/>
      <c r="H17" s="233"/>
      <c r="I17" s="233"/>
      <c r="J17" s="233"/>
      <c r="K17" s="233"/>
      <c r="L17" s="233"/>
      <c r="M17" s="233"/>
      <c r="N17" s="233"/>
      <c r="O17" s="233"/>
      <c r="P17" s="233"/>
    </row>
    <row r="18" spans="1:16" ht="16.5" customHeight="1" x14ac:dyDescent="0.15">
      <c r="A18" s="233"/>
      <c r="B18" s="233"/>
      <c r="C18" s="233"/>
      <c r="D18" s="233"/>
      <c r="E18" s="233"/>
      <c r="F18" s="233"/>
      <c r="G18" s="233"/>
      <c r="H18" s="233"/>
      <c r="I18" s="233"/>
      <c r="J18" s="233"/>
      <c r="K18" s="233"/>
      <c r="L18" s="233"/>
      <c r="M18" s="233"/>
      <c r="N18" s="233"/>
      <c r="O18" s="233"/>
      <c r="P18" s="233"/>
    </row>
    <row r="19" spans="1:16" ht="16.5" customHeight="1" x14ac:dyDescent="0.15">
      <c r="A19" s="233"/>
      <c r="B19" s="233"/>
      <c r="C19" s="233"/>
      <c r="D19" s="233"/>
      <c r="E19" s="233"/>
      <c r="F19" s="233"/>
      <c r="G19" s="233"/>
      <c r="H19" s="233"/>
      <c r="I19" s="233"/>
      <c r="J19" s="233"/>
      <c r="K19" s="233"/>
      <c r="L19" s="233"/>
      <c r="M19" s="233"/>
      <c r="N19" s="233"/>
      <c r="O19" s="233"/>
      <c r="P19" s="233"/>
    </row>
    <row r="20" spans="1:16" ht="16.5" customHeight="1" x14ac:dyDescent="0.15">
      <c r="A20" s="233"/>
      <c r="B20" s="233"/>
      <c r="C20" s="233"/>
      <c r="D20" s="233"/>
      <c r="E20" s="233"/>
      <c r="F20" s="233"/>
      <c r="G20" s="233"/>
      <c r="H20" s="233"/>
      <c r="I20" s="233"/>
      <c r="J20" s="233"/>
      <c r="K20" s="233"/>
      <c r="L20" s="233"/>
      <c r="M20" s="233"/>
      <c r="N20" s="233"/>
      <c r="O20" s="233"/>
      <c r="P20" s="233"/>
    </row>
    <row r="21" spans="1:16" ht="16.5" customHeight="1" x14ac:dyDescent="0.15">
      <c r="A21" s="233"/>
      <c r="B21" s="233"/>
      <c r="C21" s="233"/>
      <c r="D21" s="233"/>
      <c r="E21" s="233"/>
      <c r="F21" s="233"/>
      <c r="G21" s="233"/>
      <c r="H21" s="233"/>
      <c r="I21" s="233"/>
      <c r="J21" s="233"/>
      <c r="K21" s="233"/>
      <c r="L21" s="233"/>
      <c r="M21" s="233"/>
      <c r="N21" s="233"/>
      <c r="O21" s="233"/>
      <c r="P21" s="233"/>
    </row>
    <row r="22" spans="1:16" ht="16.5" customHeight="1" x14ac:dyDescent="0.15">
      <c r="A22" s="233"/>
      <c r="B22" s="233"/>
      <c r="C22" s="233"/>
      <c r="D22" s="233"/>
      <c r="E22" s="233"/>
      <c r="F22" s="233"/>
      <c r="G22" s="233"/>
      <c r="H22" s="233"/>
      <c r="I22" s="233"/>
      <c r="J22" s="233"/>
      <c r="K22" s="233"/>
      <c r="L22" s="233"/>
      <c r="M22" s="233"/>
      <c r="N22" s="233"/>
      <c r="O22" s="233"/>
      <c r="P22" s="233"/>
    </row>
    <row r="23" spans="1:16" ht="16.5" customHeight="1" x14ac:dyDescent="0.15">
      <c r="A23" s="233"/>
      <c r="B23" s="233"/>
      <c r="C23" s="233"/>
      <c r="D23" s="233"/>
      <c r="E23" s="233"/>
      <c r="F23" s="233"/>
      <c r="G23" s="233"/>
      <c r="H23" s="233"/>
      <c r="I23" s="233"/>
      <c r="J23" s="233"/>
      <c r="K23" s="233"/>
      <c r="L23" s="233"/>
      <c r="M23" s="233"/>
      <c r="N23" s="233"/>
      <c r="O23" s="233"/>
      <c r="P23" s="233"/>
    </row>
    <row r="24" spans="1:16" ht="16.5" customHeight="1" x14ac:dyDescent="0.15">
      <c r="A24" s="233"/>
      <c r="B24" s="233"/>
      <c r="C24" s="233"/>
      <c r="D24" s="233"/>
      <c r="E24" s="233"/>
      <c r="F24" s="233"/>
      <c r="G24" s="233"/>
      <c r="H24" s="233"/>
      <c r="I24" s="233"/>
      <c r="J24" s="233"/>
      <c r="K24" s="233"/>
      <c r="L24" s="233"/>
      <c r="M24" s="233"/>
      <c r="N24" s="233"/>
      <c r="O24" s="233"/>
      <c r="P24" s="233"/>
    </row>
    <row r="25" spans="1:16" ht="16.5" customHeight="1" x14ac:dyDescent="0.15">
      <c r="A25" s="233"/>
      <c r="B25" s="233"/>
      <c r="C25" s="233"/>
      <c r="D25" s="233"/>
      <c r="E25" s="233"/>
      <c r="F25" s="233"/>
      <c r="G25" s="233"/>
      <c r="H25" s="233"/>
      <c r="I25" s="233"/>
      <c r="J25" s="233"/>
      <c r="K25" s="233"/>
      <c r="L25" s="233"/>
      <c r="M25" s="233"/>
      <c r="N25" s="233"/>
      <c r="O25" s="233"/>
      <c r="P25" s="233"/>
    </row>
    <row r="26" spans="1:16" ht="16.5" customHeight="1" x14ac:dyDescent="0.15">
      <c r="A26" s="233"/>
      <c r="B26" s="233"/>
      <c r="C26" s="233"/>
      <c r="D26" s="233"/>
      <c r="E26" s="233"/>
      <c r="F26" s="233"/>
      <c r="G26" s="233"/>
      <c r="H26" s="233"/>
      <c r="I26" s="233"/>
      <c r="J26" s="233"/>
      <c r="K26" s="233"/>
      <c r="L26" s="233"/>
      <c r="M26" s="233"/>
      <c r="N26" s="233"/>
      <c r="O26" s="233"/>
      <c r="P26" s="233"/>
    </row>
    <row r="27" spans="1:16" ht="16.5" customHeight="1" x14ac:dyDescent="0.15">
      <c r="A27" s="233"/>
      <c r="B27" s="233"/>
      <c r="C27" s="233"/>
      <c r="D27" s="233"/>
      <c r="E27" s="233"/>
      <c r="F27" s="233"/>
      <c r="G27" s="233"/>
      <c r="H27" s="233"/>
      <c r="I27" s="233"/>
      <c r="J27" s="233"/>
      <c r="K27" s="233"/>
      <c r="L27" s="233"/>
      <c r="M27" s="233"/>
      <c r="N27" s="233"/>
      <c r="O27" s="233"/>
      <c r="P27" s="233"/>
    </row>
    <row r="28" spans="1:16" ht="16.5" customHeight="1" x14ac:dyDescent="0.15">
      <c r="A28" s="233"/>
      <c r="B28" s="233"/>
      <c r="C28" s="233"/>
      <c r="D28" s="233"/>
      <c r="E28" s="233"/>
      <c r="F28" s="233"/>
      <c r="G28" s="233"/>
      <c r="H28" s="233"/>
      <c r="I28" s="233"/>
      <c r="J28" s="233"/>
      <c r="K28" s="233"/>
      <c r="L28" s="233"/>
      <c r="M28" s="233"/>
      <c r="N28" s="233"/>
      <c r="O28" s="233"/>
      <c r="P28" s="233"/>
    </row>
    <row r="29" spans="1:16" ht="16.5" customHeight="1" x14ac:dyDescent="0.15">
      <c r="A29" s="233"/>
      <c r="B29" s="233"/>
      <c r="C29" s="233"/>
      <c r="D29" s="233"/>
      <c r="E29" s="233"/>
      <c r="F29" s="233"/>
      <c r="G29" s="233"/>
      <c r="H29" s="233"/>
      <c r="I29" s="233"/>
      <c r="J29" s="233"/>
      <c r="K29" s="233"/>
      <c r="L29" s="233"/>
      <c r="M29" s="233"/>
      <c r="N29" s="233"/>
      <c r="O29" s="233"/>
      <c r="P29" s="233"/>
    </row>
    <row r="30" spans="1:16" ht="16.5" customHeight="1" x14ac:dyDescent="0.15">
      <c r="A30" s="233"/>
      <c r="B30" s="233"/>
      <c r="C30" s="233"/>
      <c r="D30" s="233"/>
      <c r="E30" s="233"/>
      <c r="F30" s="233"/>
      <c r="G30" s="233"/>
      <c r="H30" s="233"/>
      <c r="I30" s="233"/>
      <c r="J30" s="233"/>
      <c r="K30" s="233"/>
      <c r="L30" s="233"/>
      <c r="M30" s="233"/>
      <c r="N30" s="233"/>
      <c r="O30" s="233"/>
      <c r="P30" s="233"/>
    </row>
    <row r="31" spans="1:16" ht="16.5" customHeight="1" x14ac:dyDescent="0.15">
      <c r="A31" s="233"/>
      <c r="B31" s="233"/>
      <c r="C31" s="233"/>
      <c r="D31" s="233"/>
      <c r="E31" s="233"/>
      <c r="F31" s="233"/>
      <c r="G31" s="233"/>
      <c r="H31" s="233"/>
      <c r="I31" s="233"/>
      <c r="J31" s="233"/>
      <c r="K31" s="233"/>
      <c r="L31" s="233"/>
      <c r="M31" s="233"/>
      <c r="N31" s="233"/>
      <c r="O31" s="233"/>
      <c r="P31" s="233"/>
    </row>
    <row r="32" spans="1:16" ht="31.5" customHeight="1" thickBot="1" x14ac:dyDescent="0.2">
      <c r="A32" s="233"/>
      <c r="B32" s="233"/>
      <c r="C32" s="233"/>
      <c r="D32" s="233"/>
      <c r="E32" s="233"/>
      <c r="F32" s="233"/>
      <c r="G32" s="233"/>
      <c r="H32" s="233"/>
      <c r="I32" s="233"/>
      <c r="J32" s="235" t="s">
        <v>483</v>
      </c>
      <c r="K32" s="233"/>
      <c r="L32" s="233"/>
      <c r="M32" s="233"/>
      <c r="N32" s="233"/>
      <c r="O32" s="233"/>
      <c r="P32" s="233"/>
    </row>
    <row r="33" spans="1:16" ht="39" customHeight="1" thickBot="1" x14ac:dyDescent="0.25">
      <c r="A33" s="233"/>
      <c r="B33" s="236" t="s">
        <v>492</v>
      </c>
      <c r="C33" s="237"/>
      <c r="D33" s="237"/>
      <c r="E33" s="238" t="s">
        <v>484</v>
      </c>
      <c r="F33" s="239" t="s">
        <v>3</v>
      </c>
      <c r="G33" s="240" t="s">
        <v>4</v>
      </c>
      <c r="H33" s="240" t="s">
        <v>5</v>
      </c>
      <c r="I33" s="240" t="s">
        <v>6</v>
      </c>
      <c r="J33" s="241" t="s">
        <v>7</v>
      </c>
      <c r="K33" s="233"/>
      <c r="L33" s="233"/>
      <c r="M33" s="233"/>
      <c r="N33" s="233"/>
      <c r="O33" s="233"/>
      <c r="P33" s="233"/>
    </row>
    <row r="34" spans="1:16" ht="39" customHeight="1" x14ac:dyDescent="0.15">
      <c r="A34" s="233"/>
      <c r="B34" s="242"/>
      <c r="C34" s="1145" t="s">
        <v>493</v>
      </c>
      <c r="D34" s="1145"/>
      <c r="E34" s="1146"/>
      <c r="F34" s="243">
        <v>3.84</v>
      </c>
      <c r="G34" s="244">
        <v>4.46</v>
      </c>
      <c r="H34" s="244">
        <v>5.54</v>
      </c>
      <c r="I34" s="244">
        <v>5.63</v>
      </c>
      <c r="J34" s="245">
        <v>6.74</v>
      </c>
      <c r="K34" s="233"/>
      <c r="L34" s="233"/>
      <c r="M34" s="233"/>
      <c r="N34" s="233"/>
      <c r="O34" s="233"/>
      <c r="P34" s="233"/>
    </row>
    <row r="35" spans="1:16" ht="39" customHeight="1" x14ac:dyDescent="0.15">
      <c r="A35" s="233"/>
      <c r="B35" s="246"/>
      <c r="C35" s="1139" t="s">
        <v>494</v>
      </c>
      <c r="D35" s="1140"/>
      <c r="E35" s="1141"/>
      <c r="F35" s="247">
        <v>3.05</v>
      </c>
      <c r="G35" s="248">
        <v>3.16</v>
      </c>
      <c r="H35" s="248">
        <v>3.16</v>
      </c>
      <c r="I35" s="248">
        <v>3.15</v>
      </c>
      <c r="J35" s="249">
        <v>1.98</v>
      </c>
      <c r="K35" s="233"/>
      <c r="L35" s="233"/>
      <c r="M35" s="233"/>
      <c r="N35" s="233"/>
      <c r="O35" s="233"/>
      <c r="P35" s="233"/>
    </row>
    <row r="36" spans="1:16" ht="39" customHeight="1" x14ac:dyDescent="0.15">
      <c r="A36" s="233"/>
      <c r="B36" s="246"/>
      <c r="C36" s="1139" t="s">
        <v>495</v>
      </c>
      <c r="D36" s="1140"/>
      <c r="E36" s="1141"/>
      <c r="F36" s="247">
        <v>1.1499999999999999</v>
      </c>
      <c r="G36" s="248">
        <v>1.1599999999999999</v>
      </c>
      <c r="H36" s="248">
        <v>1.28</v>
      </c>
      <c r="I36" s="248">
        <v>1.28</v>
      </c>
      <c r="J36" s="249">
        <v>1.51</v>
      </c>
      <c r="K36" s="233"/>
      <c r="L36" s="233"/>
      <c r="M36" s="233"/>
      <c r="N36" s="233"/>
      <c r="O36" s="233"/>
      <c r="P36" s="233"/>
    </row>
    <row r="37" spans="1:16" ht="39" customHeight="1" x14ac:dyDescent="0.15">
      <c r="A37" s="233"/>
      <c r="B37" s="246"/>
      <c r="C37" s="1139" t="s">
        <v>496</v>
      </c>
      <c r="D37" s="1140"/>
      <c r="E37" s="1141"/>
      <c r="F37" s="247">
        <v>0.63</v>
      </c>
      <c r="G37" s="248">
        <v>0.72</v>
      </c>
      <c r="H37" s="248">
        <v>0.49</v>
      </c>
      <c r="I37" s="248">
        <v>0.52</v>
      </c>
      <c r="J37" s="249">
        <v>0.28000000000000003</v>
      </c>
      <c r="K37" s="233"/>
      <c r="L37" s="233"/>
      <c r="M37" s="233"/>
      <c r="N37" s="233"/>
      <c r="O37" s="233"/>
      <c r="P37" s="233"/>
    </row>
    <row r="38" spans="1:16" ht="39" customHeight="1" x14ac:dyDescent="0.15">
      <c r="A38" s="233"/>
      <c r="B38" s="246"/>
      <c r="C38" s="1139" t="s">
        <v>497</v>
      </c>
      <c r="D38" s="1140"/>
      <c r="E38" s="1141"/>
      <c r="F38" s="247">
        <v>7.0000000000000007E-2</v>
      </c>
      <c r="G38" s="248">
        <v>0.1</v>
      </c>
      <c r="H38" s="248">
        <v>0.09</v>
      </c>
      <c r="I38" s="248">
        <v>0.04</v>
      </c>
      <c r="J38" s="249">
        <v>0.1</v>
      </c>
      <c r="K38" s="233"/>
      <c r="L38" s="233"/>
      <c r="M38" s="233"/>
      <c r="N38" s="233"/>
      <c r="O38" s="233"/>
      <c r="P38" s="233"/>
    </row>
    <row r="39" spans="1:16" ht="39" customHeight="1" x14ac:dyDescent="0.15">
      <c r="A39" s="233"/>
      <c r="B39" s="246"/>
      <c r="C39" s="1139" t="s">
        <v>498</v>
      </c>
      <c r="D39" s="1140"/>
      <c r="E39" s="1141"/>
      <c r="F39" s="247">
        <v>0.04</v>
      </c>
      <c r="G39" s="248">
        <v>0.05</v>
      </c>
      <c r="H39" s="248">
        <v>0.03</v>
      </c>
      <c r="I39" s="248">
        <v>0.06</v>
      </c>
      <c r="J39" s="249">
        <v>7.0000000000000007E-2</v>
      </c>
      <c r="K39" s="233"/>
      <c r="L39" s="233"/>
      <c r="M39" s="233"/>
      <c r="N39" s="233"/>
      <c r="O39" s="233"/>
      <c r="P39" s="233"/>
    </row>
    <row r="40" spans="1:16" ht="39" customHeight="1" x14ac:dyDescent="0.15">
      <c r="A40" s="233"/>
      <c r="B40" s="246"/>
      <c r="C40" s="1139" t="s">
        <v>499</v>
      </c>
      <c r="D40" s="1140"/>
      <c r="E40" s="1141"/>
      <c r="F40" s="247">
        <v>0.03</v>
      </c>
      <c r="G40" s="248">
        <v>0.05</v>
      </c>
      <c r="H40" s="248">
        <v>0.02</v>
      </c>
      <c r="I40" s="248">
        <v>0.01</v>
      </c>
      <c r="J40" s="249">
        <v>0.03</v>
      </c>
      <c r="K40" s="233"/>
      <c r="L40" s="233"/>
      <c r="M40" s="233"/>
      <c r="N40" s="233"/>
      <c r="O40" s="233"/>
      <c r="P40" s="233"/>
    </row>
    <row r="41" spans="1:16" ht="39" customHeight="1" x14ac:dyDescent="0.15">
      <c r="A41" s="233"/>
      <c r="B41" s="246"/>
      <c r="C41" s="1139" t="s">
        <v>500</v>
      </c>
      <c r="D41" s="1140"/>
      <c r="E41" s="1141"/>
      <c r="F41" s="247">
        <v>0</v>
      </c>
      <c r="G41" s="248">
        <v>0</v>
      </c>
      <c r="H41" s="248">
        <v>0.01</v>
      </c>
      <c r="I41" s="248">
        <v>0.01</v>
      </c>
      <c r="J41" s="249">
        <v>0.01</v>
      </c>
      <c r="K41" s="233"/>
      <c r="L41" s="233"/>
      <c r="M41" s="233"/>
      <c r="N41" s="233"/>
      <c r="O41" s="233"/>
      <c r="P41" s="233"/>
    </row>
    <row r="42" spans="1:16" ht="39" customHeight="1" x14ac:dyDescent="0.15">
      <c r="A42" s="233"/>
      <c r="B42" s="250"/>
      <c r="C42" s="1139" t="s">
        <v>501</v>
      </c>
      <c r="D42" s="1140"/>
      <c r="E42" s="1141"/>
      <c r="F42" s="247" t="s">
        <v>337</v>
      </c>
      <c r="G42" s="248" t="s">
        <v>337</v>
      </c>
      <c r="H42" s="248" t="s">
        <v>337</v>
      </c>
      <c r="I42" s="248" t="s">
        <v>337</v>
      </c>
      <c r="J42" s="249" t="s">
        <v>337</v>
      </c>
      <c r="K42" s="233"/>
      <c r="L42" s="233"/>
      <c r="M42" s="233"/>
      <c r="N42" s="233"/>
      <c r="O42" s="233"/>
      <c r="P42" s="233"/>
    </row>
    <row r="43" spans="1:16" ht="39" customHeight="1" thickBot="1" x14ac:dyDescent="0.2">
      <c r="A43" s="233"/>
      <c r="B43" s="251"/>
      <c r="C43" s="1142" t="s">
        <v>502</v>
      </c>
      <c r="D43" s="1143"/>
      <c r="E43" s="1144"/>
      <c r="F43" s="252" t="s">
        <v>337</v>
      </c>
      <c r="G43" s="253" t="s">
        <v>337</v>
      </c>
      <c r="H43" s="253" t="s">
        <v>337</v>
      </c>
      <c r="I43" s="253" t="s">
        <v>337</v>
      </c>
      <c r="J43" s="254" t="s">
        <v>337</v>
      </c>
      <c r="K43" s="233"/>
      <c r="L43" s="233"/>
      <c r="M43" s="233"/>
      <c r="N43" s="233"/>
      <c r="O43" s="233"/>
      <c r="P43" s="233"/>
    </row>
    <row r="44" spans="1:16" ht="39" customHeight="1" x14ac:dyDescent="0.15">
      <c r="A44" s="233"/>
      <c r="B44" s="255" t="s">
        <v>503</v>
      </c>
      <c r="C44" s="256"/>
      <c r="D44" s="257"/>
      <c r="E44" s="257"/>
      <c r="F44" s="258"/>
      <c r="G44" s="258"/>
      <c r="H44" s="258"/>
      <c r="I44" s="258"/>
      <c r="J44" s="258"/>
      <c r="K44" s="233"/>
      <c r="L44" s="233"/>
      <c r="M44" s="233"/>
      <c r="N44" s="233"/>
      <c r="O44" s="233"/>
      <c r="P44" s="233"/>
    </row>
    <row r="45" spans="1:16" ht="17.25" x14ac:dyDescent="0.15">
      <c r="A45" s="233"/>
      <c r="B45" s="233"/>
      <c r="C45" s="233"/>
      <c r="D45" s="233"/>
      <c r="E45" s="233"/>
      <c r="F45" s="233"/>
      <c r="G45" s="233"/>
      <c r="H45" s="233"/>
      <c r="I45" s="233"/>
      <c r="J45" s="233"/>
      <c r="K45" s="233"/>
      <c r="L45" s="233"/>
      <c r="M45" s="233"/>
      <c r="N45" s="233"/>
      <c r="O45" s="233"/>
      <c r="P45" s="233"/>
    </row>
  </sheetData>
  <sheetProtection algorithmName="SHA-512" hashValue="CSmXkQ8qy+IKI4Rdq7aXh+xZK7EUjyv30FqqP6ALbnDmTiPQyujeLdwyT95hsSms5iLK+N8pBrJWa5HZzuOOqw==" saltValue="rkIwe8NVJlwwsXEiNE+O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260" customWidth="1"/>
    <col min="2" max="3" width="10.875" style="260" customWidth="1"/>
    <col min="4" max="4" width="10" style="260" customWidth="1"/>
    <col min="5" max="10" width="11" style="260" customWidth="1"/>
    <col min="11" max="15" width="13.125" style="260" customWidth="1"/>
    <col min="16" max="21" width="11.5" style="260" customWidth="1"/>
    <col min="22" max="16384" width="0" style="260" hidden="1"/>
  </cols>
  <sheetData>
    <row r="1" spans="1:21" ht="13.5" customHeight="1" x14ac:dyDescent="0.15">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15">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15">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15">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15">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15">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15">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15">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15">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15">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15">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15">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15">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15">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15">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15">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15">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15">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15">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15">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15">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15">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15">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15">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15">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15">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15">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15">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15">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15">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15">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15">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15">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15">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15">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15">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15">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15">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15">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15">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15">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15">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
      <c r="A43" s="259"/>
      <c r="B43" s="259"/>
      <c r="C43" s="259"/>
      <c r="D43" s="259"/>
      <c r="E43" s="259"/>
      <c r="F43" s="259"/>
      <c r="G43" s="259"/>
      <c r="H43" s="259"/>
      <c r="I43" s="259"/>
      <c r="J43" s="259"/>
      <c r="K43" s="259"/>
      <c r="L43" s="259"/>
      <c r="M43" s="259"/>
      <c r="N43" s="259"/>
      <c r="O43" s="261" t="s">
        <v>504</v>
      </c>
      <c r="P43" s="259"/>
      <c r="Q43" s="259"/>
      <c r="R43" s="259"/>
      <c r="S43" s="259"/>
      <c r="T43" s="259"/>
      <c r="U43" s="259"/>
    </row>
    <row r="44" spans="1:21" ht="30.75" customHeight="1" thickBot="1" x14ac:dyDescent="0.2">
      <c r="A44" s="259"/>
      <c r="B44" s="262" t="s">
        <v>505</v>
      </c>
      <c r="C44" s="263"/>
      <c r="D44" s="263"/>
      <c r="E44" s="264"/>
      <c r="F44" s="264"/>
      <c r="G44" s="264"/>
      <c r="H44" s="264"/>
      <c r="I44" s="264"/>
      <c r="J44" s="265" t="s">
        <v>484</v>
      </c>
      <c r="K44" s="266" t="s">
        <v>3</v>
      </c>
      <c r="L44" s="267" t="s">
        <v>4</v>
      </c>
      <c r="M44" s="267" t="s">
        <v>5</v>
      </c>
      <c r="N44" s="267" t="s">
        <v>6</v>
      </c>
      <c r="O44" s="268" t="s">
        <v>7</v>
      </c>
      <c r="P44" s="259"/>
      <c r="Q44" s="259"/>
      <c r="R44" s="259"/>
      <c r="S44" s="259"/>
      <c r="T44" s="259"/>
      <c r="U44" s="259"/>
    </row>
    <row r="45" spans="1:21" ht="30.75" customHeight="1" x14ac:dyDescent="0.15">
      <c r="A45" s="259"/>
      <c r="B45" s="1170" t="s">
        <v>506</v>
      </c>
      <c r="C45" s="1171"/>
      <c r="D45" s="269"/>
      <c r="E45" s="1176" t="s">
        <v>507</v>
      </c>
      <c r="F45" s="1176"/>
      <c r="G45" s="1176"/>
      <c r="H45" s="1176"/>
      <c r="I45" s="1176"/>
      <c r="J45" s="1177"/>
      <c r="K45" s="270">
        <v>1336</v>
      </c>
      <c r="L45" s="271">
        <v>1328</v>
      </c>
      <c r="M45" s="271">
        <v>1335</v>
      </c>
      <c r="N45" s="271">
        <v>1357</v>
      </c>
      <c r="O45" s="272">
        <v>1348</v>
      </c>
      <c r="P45" s="259"/>
      <c r="Q45" s="259"/>
      <c r="R45" s="259"/>
      <c r="S45" s="259"/>
      <c r="T45" s="259"/>
      <c r="U45" s="259"/>
    </row>
    <row r="46" spans="1:21" ht="30.75" customHeight="1" x14ac:dyDescent="0.15">
      <c r="A46" s="259"/>
      <c r="B46" s="1172"/>
      <c r="C46" s="1173"/>
      <c r="D46" s="273"/>
      <c r="E46" s="1149" t="s">
        <v>508</v>
      </c>
      <c r="F46" s="1149"/>
      <c r="G46" s="1149"/>
      <c r="H46" s="1149"/>
      <c r="I46" s="1149"/>
      <c r="J46" s="1150"/>
      <c r="K46" s="274" t="s">
        <v>337</v>
      </c>
      <c r="L46" s="275" t="s">
        <v>337</v>
      </c>
      <c r="M46" s="275" t="s">
        <v>337</v>
      </c>
      <c r="N46" s="275" t="s">
        <v>337</v>
      </c>
      <c r="O46" s="276" t="s">
        <v>337</v>
      </c>
      <c r="P46" s="259"/>
      <c r="Q46" s="259"/>
      <c r="R46" s="259"/>
      <c r="S46" s="259"/>
      <c r="T46" s="259"/>
      <c r="U46" s="259"/>
    </row>
    <row r="47" spans="1:21" ht="30.75" customHeight="1" x14ac:dyDescent="0.15">
      <c r="A47" s="259"/>
      <c r="B47" s="1172"/>
      <c r="C47" s="1173"/>
      <c r="D47" s="273"/>
      <c r="E47" s="1149" t="s">
        <v>509</v>
      </c>
      <c r="F47" s="1149"/>
      <c r="G47" s="1149"/>
      <c r="H47" s="1149"/>
      <c r="I47" s="1149"/>
      <c r="J47" s="1150"/>
      <c r="K47" s="274" t="s">
        <v>337</v>
      </c>
      <c r="L47" s="275" t="s">
        <v>337</v>
      </c>
      <c r="M47" s="275" t="s">
        <v>337</v>
      </c>
      <c r="N47" s="275" t="s">
        <v>337</v>
      </c>
      <c r="O47" s="276" t="s">
        <v>337</v>
      </c>
      <c r="P47" s="259"/>
      <c r="Q47" s="259"/>
      <c r="R47" s="259"/>
      <c r="S47" s="259"/>
      <c r="T47" s="259"/>
      <c r="U47" s="259"/>
    </row>
    <row r="48" spans="1:21" ht="30.75" customHeight="1" x14ac:dyDescent="0.15">
      <c r="A48" s="259"/>
      <c r="B48" s="1172"/>
      <c r="C48" s="1173"/>
      <c r="D48" s="273"/>
      <c r="E48" s="1149" t="s">
        <v>510</v>
      </c>
      <c r="F48" s="1149"/>
      <c r="G48" s="1149"/>
      <c r="H48" s="1149"/>
      <c r="I48" s="1149"/>
      <c r="J48" s="1150"/>
      <c r="K48" s="274">
        <v>398</v>
      </c>
      <c r="L48" s="275">
        <v>400</v>
      </c>
      <c r="M48" s="275">
        <v>408</v>
      </c>
      <c r="N48" s="275">
        <v>373</v>
      </c>
      <c r="O48" s="276">
        <v>386</v>
      </c>
      <c r="P48" s="259"/>
      <c r="Q48" s="259"/>
      <c r="R48" s="259"/>
      <c r="S48" s="259"/>
      <c r="T48" s="259"/>
      <c r="U48" s="259"/>
    </row>
    <row r="49" spans="1:21" ht="30.75" customHeight="1" x14ac:dyDescent="0.15">
      <c r="A49" s="259"/>
      <c r="B49" s="1172"/>
      <c r="C49" s="1173"/>
      <c r="D49" s="273"/>
      <c r="E49" s="1149" t="s">
        <v>511</v>
      </c>
      <c r="F49" s="1149"/>
      <c r="G49" s="1149"/>
      <c r="H49" s="1149"/>
      <c r="I49" s="1149"/>
      <c r="J49" s="1150"/>
      <c r="K49" s="274">
        <v>108</v>
      </c>
      <c r="L49" s="275">
        <v>87</v>
      </c>
      <c r="M49" s="275">
        <v>99</v>
      </c>
      <c r="N49" s="275">
        <v>108</v>
      </c>
      <c r="O49" s="276">
        <v>124</v>
      </c>
      <c r="P49" s="259"/>
      <c r="Q49" s="259"/>
      <c r="R49" s="259"/>
      <c r="S49" s="259"/>
      <c r="T49" s="259"/>
      <c r="U49" s="259"/>
    </row>
    <row r="50" spans="1:21" ht="30.75" customHeight="1" x14ac:dyDescent="0.15">
      <c r="A50" s="259"/>
      <c r="B50" s="1172"/>
      <c r="C50" s="1173"/>
      <c r="D50" s="273"/>
      <c r="E50" s="1149" t="s">
        <v>512</v>
      </c>
      <c r="F50" s="1149"/>
      <c r="G50" s="1149"/>
      <c r="H50" s="1149"/>
      <c r="I50" s="1149"/>
      <c r="J50" s="1150"/>
      <c r="K50" s="274">
        <v>1</v>
      </c>
      <c r="L50" s="275">
        <v>1</v>
      </c>
      <c r="M50" s="275">
        <v>0</v>
      </c>
      <c r="N50" s="275">
        <v>0</v>
      </c>
      <c r="O50" s="276">
        <v>0</v>
      </c>
      <c r="P50" s="259"/>
      <c r="Q50" s="259"/>
      <c r="R50" s="259"/>
      <c r="S50" s="259"/>
      <c r="T50" s="259"/>
      <c r="U50" s="259"/>
    </row>
    <row r="51" spans="1:21" ht="30.75" customHeight="1" x14ac:dyDescent="0.15">
      <c r="A51" s="259"/>
      <c r="B51" s="1174"/>
      <c r="C51" s="1175"/>
      <c r="D51" s="277"/>
      <c r="E51" s="1149" t="s">
        <v>513</v>
      </c>
      <c r="F51" s="1149"/>
      <c r="G51" s="1149"/>
      <c r="H51" s="1149"/>
      <c r="I51" s="1149"/>
      <c r="J51" s="1150"/>
      <c r="K51" s="274" t="s">
        <v>337</v>
      </c>
      <c r="L51" s="275" t="s">
        <v>337</v>
      </c>
      <c r="M51" s="275" t="s">
        <v>337</v>
      </c>
      <c r="N51" s="275" t="s">
        <v>337</v>
      </c>
      <c r="O51" s="276" t="s">
        <v>337</v>
      </c>
      <c r="P51" s="259"/>
      <c r="Q51" s="259"/>
      <c r="R51" s="259"/>
      <c r="S51" s="259"/>
      <c r="T51" s="259"/>
      <c r="U51" s="259"/>
    </row>
    <row r="52" spans="1:21" ht="30.75" customHeight="1" x14ac:dyDescent="0.15">
      <c r="A52" s="259"/>
      <c r="B52" s="1147" t="s">
        <v>514</v>
      </c>
      <c r="C52" s="1148"/>
      <c r="D52" s="277"/>
      <c r="E52" s="1149" t="s">
        <v>515</v>
      </c>
      <c r="F52" s="1149"/>
      <c r="G52" s="1149"/>
      <c r="H52" s="1149"/>
      <c r="I52" s="1149"/>
      <c r="J52" s="1150"/>
      <c r="K52" s="274">
        <v>1194</v>
      </c>
      <c r="L52" s="275">
        <v>1171</v>
      </c>
      <c r="M52" s="275">
        <v>1171</v>
      </c>
      <c r="N52" s="275">
        <v>1187</v>
      </c>
      <c r="O52" s="276">
        <v>1144</v>
      </c>
      <c r="P52" s="259"/>
      <c r="Q52" s="259"/>
      <c r="R52" s="259"/>
      <c r="S52" s="259"/>
      <c r="T52" s="259"/>
      <c r="U52" s="259"/>
    </row>
    <row r="53" spans="1:21" ht="30.75" customHeight="1" thickBot="1" x14ac:dyDescent="0.2">
      <c r="A53" s="259"/>
      <c r="B53" s="1151" t="s">
        <v>516</v>
      </c>
      <c r="C53" s="1152"/>
      <c r="D53" s="278"/>
      <c r="E53" s="1153" t="s">
        <v>517</v>
      </c>
      <c r="F53" s="1153"/>
      <c r="G53" s="1153"/>
      <c r="H53" s="1153"/>
      <c r="I53" s="1153"/>
      <c r="J53" s="1154"/>
      <c r="K53" s="279">
        <v>649</v>
      </c>
      <c r="L53" s="280">
        <v>645</v>
      </c>
      <c r="M53" s="280">
        <v>671</v>
      </c>
      <c r="N53" s="280">
        <v>651</v>
      </c>
      <c r="O53" s="281">
        <v>714</v>
      </c>
      <c r="P53" s="259"/>
      <c r="Q53" s="259"/>
      <c r="R53" s="259"/>
      <c r="S53" s="259"/>
      <c r="T53" s="259"/>
      <c r="U53" s="259"/>
    </row>
    <row r="54" spans="1:21" ht="24" customHeight="1" x14ac:dyDescent="0.15">
      <c r="A54" s="259"/>
      <c r="B54" s="282" t="s">
        <v>518</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15">
      <c r="A55" s="259"/>
      <c r="B55" s="282" t="s">
        <v>519</v>
      </c>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
      <c r="A56" s="259"/>
      <c r="B56" s="283" t="s">
        <v>520</v>
      </c>
      <c r="C56" s="284"/>
      <c r="D56" s="284"/>
      <c r="E56" s="284"/>
      <c r="F56" s="284"/>
      <c r="G56" s="284"/>
      <c r="H56" s="284"/>
      <c r="I56" s="284"/>
      <c r="J56" s="284"/>
      <c r="K56" s="285"/>
      <c r="L56" s="285"/>
      <c r="M56" s="285"/>
      <c r="N56" s="285"/>
      <c r="O56" s="286" t="s">
        <v>521</v>
      </c>
      <c r="P56" s="259"/>
      <c r="Q56" s="259"/>
      <c r="R56" s="259"/>
      <c r="S56" s="259"/>
      <c r="T56" s="259"/>
      <c r="U56" s="259"/>
    </row>
    <row r="57" spans="1:21" ht="31.5" customHeight="1" thickBot="1" x14ac:dyDescent="0.2">
      <c r="A57" s="259"/>
      <c r="B57" s="287"/>
      <c r="C57" s="288"/>
      <c r="D57" s="288"/>
      <c r="E57" s="289"/>
      <c r="F57" s="289"/>
      <c r="G57" s="289"/>
      <c r="H57" s="289"/>
      <c r="I57" s="289"/>
      <c r="J57" s="290" t="s">
        <v>484</v>
      </c>
      <c r="K57" s="291" t="s">
        <v>522</v>
      </c>
      <c r="L57" s="292" t="s">
        <v>523</v>
      </c>
      <c r="M57" s="292" t="s">
        <v>524</v>
      </c>
      <c r="N57" s="292" t="s">
        <v>525</v>
      </c>
      <c r="O57" s="293" t="s">
        <v>526</v>
      </c>
      <c r="P57" s="259"/>
      <c r="Q57" s="259"/>
      <c r="R57" s="259"/>
      <c r="S57" s="259"/>
      <c r="T57" s="259"/>
      <c r="U57" s="259"/>
    </row>
    <row r="58" spans="1:21" ht="31.5" customHeight="1" x14ac:dyDescent="0.15">
      <c r="B58" s="1155" t="s">
        <v>527</v>
      </c>
      <c r="C58" s="1156"/>
      <c r="D58" s="1161" t="s">
        <v>528</v>
      </c>
      <c r="E58" s="1162"/>
      <c r="F58" s="1162"/>
      <c r="G58" s="1162"/>
      <c r="H58" s="1162"/>
      <c r="I58" s="1162"/>
      <c r="J58" s="1163"/>
      <c r="K58" s="294"/>
      <c r="L58" s="295"/>
      <c r="M58" s="295"/>
      <c r="N58" s="295"/>
      <c r="O58" s="296"/>
    </row>
    <row r="59" spans="1:21" ht="31.5" customHeight="1" x14ac:dyDescent="0.15">
      <c r="B59" s="1157"/>
      <c r="C59" s="1158"/>
      <c r="D59" s="1164" t="s">
        <v>529</v>
      </c>
      <c r="E59" s="1165"/>
      <c r="F59" s="1165"/>
      <c r="G59" s="1165"/>
      <c r="H59" s="1165"/>
      <c r="I59" s="1165"/>
      <c r="J59" s="1166"/>
      <c r="K59" s="297"/>
      <c r="L59" s="298"/>
      <c r="M59" s="298"/>
      <c r="N59" s="298"/>
      <c r="O59" s="299"/>
    </row>
    <row r="60" spans="1:21" ht="31.5" customHeight="1" thickBot="1" x14ac:dyDescent="0.2">
      <c r="B60" s="1159"/>
      <c r="C60" s="1160"/>
      <c r="D60" s="1167" t="s">
        <v>530</v>
      </c>
      <c r="E60" s="1168"/>
      <c r="F60" s="1168"/>
      <c r="G60" s="1168"/>
      <c r="H60" s="1168"/>
      <c r="I60" s="1168"/>
      <c r="J60" s="1169"/>
      <c r="K60" s="300"/>
      <c r="L60" s="301"/>
      <c r="M60" s="301"/>
      <c r="N60" s="301"/>
      <c r="O60" s="302"/>
    </row>
    <row r="61" spans="1:21" ht="24" customHeight="1" x14ac:dyDescent="0.15">
      <c r="B61" s="303"/>
      <c r="C61" s="303"/>
      <c r="D61" s="304" t="s">
        <v>531</v>
      </c>
      <c r="E61" s="305"/>
      <c r="F61" s="305"/>
      <c r="G61" s="305"/>
      <c r="H61" s="305"/>
      <c r="I61" s="305"/>
      <c r="J61" s="305"/>
      <c r="K61" s="305"/>
      <c r="L61" s="305"/>
      <c r="M61" s="305"/>
      <c r="N61" s="305"/>
      <c r="O61" s="305"/>
    </row>
    <row r="62" spans="1:21" ht="24" customHeight="1" x14ac:dyDescent="0.15">
      <c r="B62" s="306"/>
      <c r="C62" s="306"/>
      <c r="D62" s="304" t="s">
        <v>532</v>
      </c>
      <c r="E62" s="305"/>
      <c r="F62" s="305"/>
      <c r="G62" s="305"/>
      <c r="H62" s="305"/>
      <c r="I62" s="305"/>
      <c r="J62" s="305"/>
      <c r="K62" s="305"/>
      <c r="L62" s="305"/>
      <c r="M62" s="305"/>
      <c r="N62" s="305"/>
      <c r="O62" s="305"/>
    </row>
    <row r="63" spans="1:21" ht="24" customHeight="1" x14ac:dyDescent="0.15">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15">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HW2+VWB2yqtdFrkN3DHaSBX/n2pL01KkvFq5STwtuRimRxiFcaWDYxH7SHcwh9J7DrIFY36QRkOm8HViYfj2hg==" saltValue="I56GqEJQAlu2DvZmYV4fN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504</v>
      </c>
    </row>
    <row r="40" spans="2:13" ht="27.75" customHeight="1" thickBot="1" x14ac:dyDescent="0.2">
      <c r="B40" s="309" t="s">
        <v>505</v>
      </c>
      <c r="C40" s="310"/>
      <c r="D40" s="310"/>
      <c r="E40" s="311"/>
      <c r="F40" s="311"/>
      <c r="G40" s="311"/>
      <c r="H40" s="312" t="s">
        <v>484</v>
      </c>
      <c r="I40" s="313" t="s">
        <v>3</v>
      </c>
      <c r="J40" s="314" t="s">
        <v>4</v>
      </c>
      <c r="K40" s="314" t="s">
        <v>5</v>
      </c>
      <c r="L40" s="314" t="s">
        <v>6</v>
      </c>
      <c r="M40" s="315" t="s">
        <v>7</v>
      </c>
    </row>
    <row r="41" spans="2:13" ht="27.75" customHeight="1" x14ac:dyDescent="0.15">
      <c r="B41" s="1190" t="s">
        <v>533</v>
      </c>
      <c r="C41" s="1191"/>
      <c r="D41" s="316"/>
      <c r="E41" s="1192" t="s">
        <v>534</v>
      </c>
      <c r="F41" s="1192"/>
      <c r="G41" s="1192"/>
      <c r="H41" s="1193"/>
      <c r="I41" s="317">
        <v>12935</v>
      </c>
      <c r="J41" s="318">
        <v>12496</v>
      </c>
      <c r="K41" s="318">
        <v>12134</v>
      </c>
      <c r="L41" s="318">
        <v>11618</v>
      </c>
      <c r="M41" s="319">
        <v>10930</v>
      </c>
    </row>
    <row r="42" spans="2:13" ht="27.75" customHeight="1" x14ac:dyDescent="0.15">
      <c r="B42" s="1180"/>
      <c r="C42" s="1181"/>
      <c r="D42" s="320"/>
      <c r="E42" s="1184" t="s">
        <v>535</v>
      </c>
      <c r="F42" s="1184"/>
      <c r="G42" s="1184"/>
      <c r="H42" s="1185"/>
      <c r="I42" s="321" t="s">
        <v>337</v>
      </c>
      <c r="J42" s="322" t="s">
        <v>337</v>
      </c>
      <c r="K42" s="322" t="s">
        <v>337</v>
      </c>
      <c r="L42" s="322" t="s">
        <v>337</v>
      </c>
      <c r="M42" s="323" t="s">
        <v>337</v>
      </c>
    </row>
    <row r="43" spans="2:13" ht="27.75" customHeight="1" x14ac:dyDescent="0.15">
      <c r="B43" s="1180"/>
      <c r="C43" s="1181"/>
      <c r="D43" s="320"/>
      <c r="E43" s="1184" t="s">
        <v>536</v>
      </c>
      <c r="F43" s="1184"/>
      <c r="G43" s="1184"/>
      <c r="H43" s="1185"/>
      <c r="I43" s="321">
        <v>5717</v>
      </c>
      <c r="J43" s="322">
        <v>5743</v>
      </c>
      <c r="K43" s="322">
        <v>5319</v>
      </c>
      <c r="L43" s="322">
        <v>5185</v>
      </c>
      <c r="M43" s="323">
        <v>5004</v>
      </c>
    </row>
    <row r="44" spans="2:13" ht="27.75" customHeight="1" x14ac:dyDescent="0.15">
      <c r="B44" s="1180"/>
      <c r="C44" s="1181"/>
      <c r="D44" s="320"/>
      <c r="E44" s="1184" t="s">
        <v>537</v>
      </c>
      <c r="F44" s="1184"/>
      <c r="G44" s="1184"/>
      <c r="H44" s="1185"/>
      <c r="I44" s="321">
        <v>1093</v>
      </c>
      <c r="J44" s="322">
        <v>1127</v>
      </c>
      <c r="K44" s="322">
        <v>1409</v>
      </c>
      <c r="L44" s="322">
        <v>1378</v>
      </c>
      <c r="M44" s="323">
        <v>1252</v>
      </c>
    </row>
    <row r="45" spans="2:13" ht="27.75" customHeight="1" x14ac:dyDescent="0.15">
      <c r="B45" s="1180"/>
      <c r="C45" s="1181"/>
      <c r="D45" s="320"/>
      <c r="E45" s="1184" t="s">
        <v>538</v>
      </c>
      <c r="F45" s="1184"/>
      <c r="G45" s="1184"/>
      <c r="H45" s="1185"/>
      <c r="I45" s="321">
        <v>1296</v>
      </c>
      <c r="J45" s="322">
        <v>1246</v>
      </c>
      <c r="K45" s="322">
        <v>1120</v>
      </c>
      <c r="L45" s="322">
        <v>1096</v>
      </c>
      <c r="M45" s="323">
        <v>1121</v>
      </c>
    </row>
    <row r="46" spans="2:13" ht="27.75" customHeight="1" x14ac:dyDescent="0.15">
      <c r="B46" s="1180"/>
      <c r="C46" s="1181"/>
      <c r="D46" s="324"/>
      <c r="E46" s="1184" t="s">
        <v>539</v>
      </c>
      <c r="F46" s="1184"/>
      <c r="G46" s="1184"/>
      <c r="H46" s="1185"/>
      <c r="I46" s="321" t="s">
        <v>337</v>
      </c>
      <c r="J46" s="322" t="s">
        <v>337</v>
      </c>
      <c r="K46" s="322" t="s">
        <v>337</v>
      </c>
      <c r="L46" s="322" t="s">
        <v>337</v>
      </c>
      <c r="M46" s="323" t="s">
        <v>337</v>
      </c>
    </row>
    <row r="47" spans="2:13" ht="27.75" customHeight="1" x14ac:dyDescent="0.15">
      <c r="B47" s="1180"/>
      <c r="C47" s="1181"/>
      <c r="D47" s="325"/>
      <c r="E47" s="1194" t="s">
        <v>540</v>
      </c>
      <c r="F47" s="1195"/>
      <c r="G47" s="1195"/>
      <c r="H47" s="1196"/>
      <c r="I47" s="321" t="s">
        <v>337</v>
      </c>
      <c r="J47" s="322" t="s">
        <v>337</v>
      </c>
      <c r="K47" s="322" t="s">
        <v>337</v>
      </c>
      <c r="L47" s="322" t="s">
        <v>337</v>
      </c>
      <c r="M47" s="323" t="s">
        <v>337</v>
      </c>
    </row>
    <row r="48" spans="2:13" ht="27.75" customHeight="1" x14ac:dyDescent="0.15">
      <c r="B48" s="1180"/>
      <c r="C48" s="1181"/>
      <c r="D48" s="320"/>
      <c r="E48" s="1184" t="s">
        <v>541</v>
      </c>
      <c r="F48" s="1184"/>
      <c r="G48" s="1184"/>
      <c r="H48" s="1185"/>
      <c r="I48" s="321" t="s">
        <v>337</v>
      </c>
      <c r="J48" s="322" t="s">
        <v>337</v>
      </c>
      <c r="K48" s="322" t="s">
        <v>337</v>
      </c>
      <c r="L48" s="322" t="s">
        <v>337</v>
      </c>
      <c r="M48" s="323" t="s">
        <v>337</v>
      </c>
    </row>
    <row r="49" spans="2:13" ht="27.75" customHeight="1" x14ac:dyDescent="0.15">
      <c r="B49" s="1182"/>
      <c r="C49" s="1183"/>
      <c r="D49" s="320"/>
      <c r="E49" s="1184" t="s">
        <v>542</v>
      </c>
      <c r="F49" s="1184"/>
      <c r="G49" s="1184"/>
      <c r="H49" s="1185"/>
      <c r="I49" s="321">
        <v>7</v>
      </c>
      <c r="J49" s="322">
        <v>6</v>
      </c>
      <c r="K49" s="322">
        <v>0</v>
      </c>
      <c r="L49" s="322">
        <v>16</v>
      </c>
      <c r="M49" s="323">
        <v>26</v>
      </c>
    </row>
    <row r="50" spans="2:13" ht="27.75" customHeight="1" x14ac:dyDescent="0.15">
      <c r="B50" s="1178" t="s">
        <v>543</v>
      </c>
      <c r="C50" s="1179"/>
      <c r="D50" s="326"/>
      <c r="E50" s="1184" t="s">
        <v>544</v>
      </c>
      <c r="F50" s="1184"/>
      <c r="G50" s="1184"/>
      <c r="H50" s="1185"/>
      <c r="I50" s="321">
        <v>2242</v>
      </c>
      <c r="J50" s="322">
        <v>2126</v>
      </c>
      <c r="K50" s="322">
        <v>2089</v>
      </c>
      <c r="L50" s="322">
        <v>2769</v>
      </c>
      <c r="M50" s="323">
        <v>2866</v>
      </c>
    </row>
    <row r="51" spans="2:13" ht="27.75" customHeight="1" x14ac:dyDescent="0.15">
      <c r="B51" s="1180"/>
      <c r="C51" s="1181"/>
      <c r="D51" s="320"/>
      <c r="E51" s="1184" t="s">
        <v>545</v>
      </c>
      <c r="F51" s="1184"/>
      <c r="G51" s="1184"/>
      <c r="H51" s="1185"/>
      <c r="I51" s="321">
        <v>30</v>
      </c>
      <c r="J51" s="322">
        <v>7</v>
      </c>
      <c r="K51" s="322">
        <v>5</v>
      </c>
      <c r="L51" s="322">
        <v>8</v>
      </c>
      <c r="M51" s="323">
        <v>8</v>
      </c>
    </row>
    <row r="52" spans="2:13" ht="27.75" customHeight="1" x14ac:dyDescent="0.15">
      <c r="B52" s="1182"/>
      <c r="C52" s="1183"/>
      <c r="D52" s="320"/>
      <c r="E52" s="1184" t="s">
        <v>546</v>
      </c>
      <c r="F52" s="1184"/>
      <c r="G52" s="1184"/>
      <c r="H52" s="1185"/>
      <c r="I52" s="321">
        <v>13039</v>
      </c>
      <c r="J52" s="322">
        <v>12007</v>
      </c>
      <c r="K52" s="322">
        <v>11625</v>
      </c>
      <c r="L52" s="322">
        <v>11102</v>
      </c>
      <c r="M52" s="323">
        <v>10559</v>
      </c>
    </row>
    <row r="53" spans="2:13" ht="27.75" customHeight="1" thickBot="1" x14ac:dyDescent="0.2">
      <c r="B53" s="1186" t="s">
        <v>516</v>
      </c>
      <c r="C53" s="1187"/>
      <c r="D53" s="327"/>
      <c r="E53" s="1188" t="s">
        <v>547</v>
      </c>
      <c r="F53" s="1188"/>
      <c r="G53" s="1188"/>
      <c r="H53" s="1189"/>
      <c r="I53" s="328">
        <v>5737</v>
      </c>
      <c r="J53" s="329">
        <v>6478</v>
      </c>
      <c r="K53" s="329">
        <v>6264</v>
      </c>
      <c r="L53" s="329">
        <v>5413</v>
      </c>
      <c r="M53" s="330">
        <v>4899</v>
      </c>
    </row>
    <row r="54" spans="2:13" ht="27.75" customHeight="1" x14ac:dyDescent="0.15">
      <c r="B54" s="331" t="s">
        <v>548</v>
      </c>
      <c r="C54" s="332"/>
      <c r="D54" s="332"/>
      <c r="E54" s="333"/>
      <c r="F54" s="333"/>
      <c r="G54" s="333"/>
      <c r="H54" s="333"/>
      <c r="I54" s="334"/>
      <c r="J54" s="334"/>
      <c r="K54" s="334"/>
      <c r="L54" s="334"/>
      <c r="M54" s="334"/>
    </row>
    <row r="55" spans="2:13" x14ac:dyDescent="0.15"/>
  </sheetData>
  <sheetProtection algorithmName="SHA-512" hashValue="p+LneoBvLBB+D5cq8ZE4S3jQtSZUZn/p7AfcKi7fEnB3nqJNFn56UP2Qpthyv724yYzwPaH5HcDcVo19A2Sd7g==" saltValue="GxLZjbpQflkMkSJm0qm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212" customWidth="1"/>
    <col min="2" max="2" width="16.375" style="212" customWidth="1"/>
    <col min="3" max="5" width="26.25" style="212" customWidth="1"/>
    <col min="6" max="8" width="24.25" style="212" customWidth="1"/>
    <col min="9" max="14" width="26" style="212" customWidth="1"/>
    <col min="15" max="15" width="6.12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3"/>
      <c r="C53" s="213"/>
      <c r="D53" s="213"/>
      <c r="E53" s="213"/>
      <c r="F53" s="213"/>
      <c r="G53" s="213"/>
      <c r="H53" s="335" t="s">
        <v>549</v>
      </c>
    </row>
    <row r="54" spans="2:8" ht="29.25" customHeight="1" thickBot="1" x14ac:dyDescent="0.25">
      <c r="B54" s="336" t="s">
        <v>24</v>
      </c>
      <c r="C54" s="337"/>
      <c r="D54" s="337"/>
      <c r="E54" s="338" t="s">
        <v>484</v>
      </c>
      <c r="F54" s="339" t="s">
        <v>5</v>
      </c>
      <c r="G54" s="339" t="s">
        <v>6</v>
      </c>
      <c r="H54" s="340" t="s">
        <v>7</v>
      </c>
    </row>
    <row r="55" spans="2:8" ht="52.5" customHeight="1" x14ac:dyDescent="0.15">
      <c r="B55" s="341"/>
      <c r="C55" s="1205" t="s">
        <v>119</v>
      </c>
      <c r="D55" s="1205"/>
      <c r="E55" s="1206"/>
      <c r="F55" s="342">
        <v>1437</v>
      </c>
      <c r="G55" s="342">
        <v>1492</v>
      </c>
      <c r="H55" s="343">
        <v>1406</v>
      </c>
    </row>
    <row r="56" spans="2:8" ht="52.5" customHeight="1" x14ac:dyDescent="0.15">
      <c r="B56" s="344"/>
      <c r="C56" s="1207" t="s">
        <v>550</v>
      </c>
      <c r="D56" s="1207"/>
      <c r="E56" s="1208"/>
      <c r="F56" s="345">
        <v>208</v>
      </c>
      <c r="G56" s="345">
        <v>485</v>
      </c>
      <c r="H56" s="346">
        <v>535</v>
      </c>
    </row>
    <row r="57" spans="2:8" ht="53.25" customHeight="1" x14ac:dyDescent="0.15">
      <c r="B57" s="344"/>
      <c r="C57" s="1209" t="s">
        <v>124</v>
      </c>
      <c r="D57" s="1209"/>
      <c r="E57" s="1210"/>
      <c r="F57" s="347">
        <v>1018</v>
      </c>
      <c r="G57" s="347">
        <v>1313</v>
      </c>
      <c r="H57" s="348">
        <v>1508</v>
      </c>
    </row>
    <row r="58" spans="2:8" ht="45.75" customHeight="1" x14ac:dyDescent="0.15">
      <c r="B58" s="349"/>
      <c r="C58" s="1197" t="s">
        <v>551</v>
      </c>
      <c r="D58" s="1198"/>
      <c r="E58" s="1199"/>
      <c r="F58" s="350">
        <v>164</v>
      </c>
      <c r="G58" s="350">
        <v>514</v>
      </c>
      <c r="H58" s="351">
        <v>614</v>
      </c>
    </row>
    <row r="59" spans="2:8" ht="45.75" customHeight="1" x14ac:dyDescent="0.15">
      <c r="B59" s="349"/>
      <c r="C59" s="1197" t="s">
        <v>552</v>
      </c>
      <c r="D59" s="1198"/>
      <c r="E59" s="1199"/>
      <c r="F59" s="350">
        <v>468</v>
      </c>
      <c r="G59" s="350">
        <v>389</v>
      </c>
      <c r="H59" s="351">
        <v>389</v>
      </c>
    </row>
    <row r="60" spans="2:8" ht="45.75" customHeight="1" x14ac:dyDescent="0.15">
      <c r="B60" s="349"/>
      <c r="C60" s="1197" t="s">
        <v>553</v>
      </c>
      <c r="D60" s="1198"/>
      <c r="E60" s="1199"/>
      <c r="F60" s="350">
        <v>52</v>
      </c>
      <c r="G60" s="350">
        <v>60</v>
      </c>
      <c r="H60" s="351">
        <v>89</v>
      </c>
    </row>
    <row r="61" spans="2:8" ht="45.75" customHeight="1" x14ac:dyDescent="0.15">
      <c r="B61" s="349"/>
      <c r="C61" s="1197" t="s">
        <v>554</v>
      </c>
      <c r="D61" s="1198"/>
      <c r="E61" s="1199"/>
      <c r="F61" s="350">
        <v>83</v>
      </c>
      <c r="G61" s="350">
        <v>78</v>
      </c>
      <c r="H61" s="351">
        <v>75</v>
      </c>
    </row>
    <row r="62" spans="2:8" ht="45.75" customHeight="1" thickBot="1" x14ac:dyDescent="0.2">
      <c r="B62" s="352"/>
      <c r="C62" s="1200" t="s">
        <v>555</v>
      </c>
      <c r="D62" s="1201"/>
      <c r="E62" s="1202"/>
      <c r="F62" s="353">
        <v>0</v>
      </c>
      <c r="G62" s="353">
        <v>33</v>
      </c>
      <c r="H62" s="354">
        <v>61</v>
      </c>
    </row>
    <row r="63" spans="2:8" ht="52.5" customHeight="1" thickBot="1" x14ac:dyDescent="0.2">
      <c r="B63" s="355"/>
      <c r="C63" s="1203" t="s">
        <v>556</v>
      </c>
      <c r="D63" s="1203"/>
      <c r="E63" s="1204"/>
      <c r="F63" s="356">
        <v>2662</v>
      </c>
      <c r="G63" s="356">
        <v>3290</v>
      </c>
      <c r="H63" s="357">
        <v>3449</v>
      </c>
    </row>
    <row r="64" spans="2:8" x14ac:dyDescent="0.15"/>
  </sheetData>
  <sheetProtection algorithmName="SHA-512" hashValue="BukwXqtzzeBcK0IDdPmDL7IXHJ1B73jsul7HbaHXOpOHz2n7xTjV216+SZFM2lhanfLcuxuEidLNfCZ2/T0CjQ==" saltValue="5tlqfaVxkOY/pxgjtojN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55" zoomScaleNormal="55"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19" t="s">
        <v>15</v>
      </c>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0"/>
      <c r="BV43" s="1220"/>
      <c r="BW43" s="1220"/>
      <c r="BX43" s="1220"/>
      <c r="BY43" s="1220"/>
      <c r="BZ43" s="1220"/>
      <c r="CA43" s="1220"/>
      <c r="CB43" s="1220"/>
      <c r="CC43" s="1220"/>
      <c r="CD43" s="1220"/>
      <c r="CE43" s="1220"/>
      <c r="CF43" s="1220"/>
      <c r="CG43" s="1220"/>
      <c r="CH43" s="1220"/>
      <c r="CI43" s="1220"/>
      <c r="CJ43" s="1220"/>
      <c r="CK43" s="1220"/>
      <c r="CL43" s="1220"/>
      <c r="CM43" s="1220"/>
      <c r="CN43" s="1220"/>
      <c r="CO43" s="1220"/>
      <c r="CP43" s="1220"/>
      <c r="CQ43" s="1220"/>
      <c r="CR43" s="1220"/>
      <c r="CS43" s="1220"/>
      <c r="CT43" s="1220"/>
      <c r="CU43" s="1220"/>
      <c r="CV43" s="1220"/>
      <c r="CW43" s="1220"/>
      <c r="CX43" s="1220"/>
      <c r="CY43" s="1220"/>
      <c r="CZ43" s="1220"/>
      <c r="DA43" s="1220"/>
      <c r="DB43" s="1220"/>
      <c r="DC43" s="1221"/>
    </row>
    <row r="44" spans="2:109" x14ac:dyDescent="0.15">
      <c r="B44" s="10"/>
      <c r="AN44" s="1222"/>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c r="CG44" s="1223"/>
      <c r="CH44" s="1223"/>
      <c r="CI44" s="1223"/>
      <c r="CJ44" s="1223"/>
      <c r="CK44" s="1223"/>
      <c r="CL44" s="1223"/>
      <c r="CM44" s="1223"/>
      <c r="CN44" s="1223"/>
      <c r="CO44" s="1223"/>
      <c r="CP44" s="1223"/>
      <c r="CQ44" s="1223"/>
      <c r="CR44" s="1223"/>
      <c r="CS44" s="1223"/>
      <c r="CT44" s="1223"/>
      <c r="CU44" s="1223"/>
      <c r="CV44" s="1223"/>
      <c r="CW44" s="1223"/>
      <c r="CX44" s="1223"/>
      <c r="CY44" s="1223"/>
      <c r="CZ44" s="1223"/>
      <c r="DA44" s="1223"/>
      <c r="DB44" s="1223"/>
      <c r="DC44" s="1224"/>
    </row>
    <row r="45" spans="2:109" x14ac:dyDescent="0.15">
      <c r="B45" s="10"/>
      <c r="AN45" s="1222"/>
      <c r="AO45" s="1223"/>
      <c r="AP45" s="1223"/>
      <c r="AQ45" s="1223"/>
      <c r="AR45" s="1223"/>
      <c r="AS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c r="CG45" s="1223"/>
      <c r="CH45" s="1223"/>
      <c r="CI45" s="1223"/>
      <c r="CJ45" s="1223"/>
      <c r="CK45" s="1223"/>
      <c r="CL45" s="1223"/>
      <c r="CM45" s="1223"/>
      <c r="CN45" s="1223"/>
      <c r="CO45" s="1223"/>
      <c r="CP45" s="1223"/>
      <c r="CQ45" s="1223"/>
      <c r="CR45" s="1223"/>
      <c r="CS45" s="1223"/>
      <c r="CT45" s="1223"/>
      <c r="CU45" s="1223"/>
      <c r="CV45" s="1223"/>
      <c r="CW45" s="1223"/>
      <c r="CX45" s="1223"/>
      <c r="CY45" s="1223"/>
      <c r="CZ45" s="1223"/>
      <c r="DA45" s="1223"/>
      <c r="DB45" s="1223"/>
      <c r="DC45" s="1224"/>
    </row>
    <row r="46" spans="2:109" x14ac:dyDescent="0.15">
      <c r="B46" s="10"/>
      <c r="AN46" s="1222"/>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4"/>
    </row>
    <row r="47" spans="2:109" x14ac:dyDescent="0.15">
      <c r="B47" s="10"/>
      <c r="AN47" s="1225"/>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11"/>
      <c r="H50" s="1211"/>
      <c r="I50" s="1211"/>
      <c r="J50" s="1211"/>
      <c r="K50" s="20"/>
      <c r="L50" s="20"/>
      <c r="M50" s="21"/>
      <c r="N50" s="21"/>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17" t="s">
        <v>3</v>
      </c>
      <c r="BQ50" s="1217"/>
      <c r="BR50" s="1217"/>
      <c r="BS50" s="1217"/>
      <c r="BT50" s="1217"/>
      <c r="BU50" s="1217"/>
      <c r="BV50" s="1217"/>
      <c r="BW50" s="1217"/>
      <c r="BX50" s="1217" t="s">
        <v>4</v>
      </c>
      <c r="BY50" s="1217"/>
      <c r="BZ50" s="1217"/>
      <c r="CA50" s="1217"/>
      <c r="CB50" s="1217"/>
      <c r="CC50" s="1217"/>
      <c r="CD50" s="1217"/>
      <c r="CE50" s="1217"/>
      <c r="CF50" s="1217" t="s">
        <v>5</v>
      </c>
      <c r="CG50" s="1217"/>
      <c r="CH50" s="1217"/>
      <c r="CI50" s="1217"/>
      <c r="CJ50" s="1217"/>
      <c r="CK50" s="1217"/>
      <c r="CL50" s="1217"/>
      <c r="CM50" s="1217"/>
      <c r="CN50" s="1217" t="s">
        <v>6</v>
      </c>
      <c r="CO50" s="1217"/>
      <c r="CP50" s="1217"/>
      <c r="CQ50" s="1217"/>
      <c r="CR50" s="1217"/>
      <c r="CS50" s="1217"/>
      <c r="CT50" s="1217"/>
      <c r="CU50" s="1217"/>
      <c r="CV50" s="1217" t="s">
        <v>7</v>
      </c>
      <c r="CW50" s="1217"/>
      <c r="CX50" s="1217"/>
      <c r="CY50" s="1217"/>
      <c r="CZ50" s="1217"/>
      <c r="DA50" s="1217"/>
      <c r="DB50" s="1217"/>
      <c r="DC50" s="1217"/>
    </row>
    <row r="51" spans="1:109" ht="13.5" customHeight="1" x14ac:dyDescent="0.15">
      <c r="B51" s="10"/>
      <c r="G51" s="1228"/>
      <c r="H51" s="1228"/>
      <c r="I51" s="1232"/>
      <c r="J51" s="1232"/>
      <c r="K51" s="1218"/>
      <c r="L51" s="1218"/>
      <c r="M51" s="1218"/>
      <c r="N51" s="1218"/>
      <c r="AM51" s="19"/>
      <c r="AN51" s="1216" t="s">
        <v>8</v>
      </c>
      <c r="AO51" s="1216"/>
      <c r="AP51" s="1216"/>
      <c r="AQ51" s="1216"/>
      <c r="AR51" s="1216"/>
      <c r="AS51" s="1216"/>
      <c r="AT51" s="1216"/>
      <c r="AU51" s="1216"/>
      <c r="AV51" s="1216"/>
      <c r="AW51" s="1216"/>
      <c r="AX51" s="1216"/>
      <c r="AY51" s="1216"/>
      <c r="AZ51" s="1216"/>
      <c r="BA51" s="1216"/>
      <c r="BB51" s="1216" t="s">
        <v>9</v>
      </c>
      <c r="BC51" s="1216"/>
      <c r="BD51" s="1216"/>
      <c r="BE51" s="1216"/>
      <c r="BF51" s="1216"/>
      <c r="BG51" s="1216"/>
      <c r="BH51" s="1216"/>
      <c r="BI51" s="1216"/>
      <c r="BJ51" s="1216"/>
      <c r="BK51" s="1216"/>
      <c r="BL51" s="1216"/>
      <c r="BM51" s="1216"/>
      <c r="BN51" s="1216"/>
      <c r="BO51" s="1216"/>
      <c r="BP51" s="1213">
        <v>103.2</v>
      </c>
      <c r="BQ51" s="1213"/>
      <c r="BR51" s="1213"/>
      <c r="BS51" s="1213"/>
      <c r="BT51" s="1213"/>
      <c r="BU51" s="1213"/>
      <c r="BV51" s="1213"/>
      <c r="BW51" s="1213"/>
      <c r="BX51" s="1213">
        <v>118.2</v>
      </c>
      <c r="BY51" s="1213"/>
      <c r="BZ51" s="1213"/>
      <c r="CA51" s="1213"/>
      <c r="CB51" s="1213"/>
      <c r="CC51" s="1213"/>
      <c r="CD51" s="1213"/>
      <c r="CE51" s="1213"/>
      <c r="CF51" s="1213">
        <v>110.9</v>
      </c>
      <c r="CG51" s="1213"/>
      <c r="CH51" s="1213"/>
      <c r="CI51" s="1213"/>
      <c r="CJ51" s="1213"/>
      <c r="CK51" s="1213"/>
      <c r="CL51" s="1213"/>
      <c r="CM51" s="1213"/>
      <c r="CN51" s="1213">
        <v>90.5</v>
      </c>
      <c r="CO51" s="1213"/>
      <c r="CP51" s="1213"/>
      <c r="CQ51" s="1213"/>
      <c r="CR51" s="1213"/>
      <c r="CS51" s="1213"/>
      <c r="CT51" s="1213"/>
      <c r="CU51" s="1213"/>
      <c r="CV51" s="1213">
        <v>84.3</v>
      </c>
      <c r="CW51" s="1213"/>
      <c r="CX51" s="1213"/>
      <c r="CY51" s="1213"/>
      <c r="CZ51" s="1213"/>
      <c r="DA51" s="1213"/>
      <c r="DB51" s="1213"/>
      <c r="DC51" s="1213"/>
    </row>
    <row r="52" spans="1:109" x14ac:dyDescent="0.15">
      <c r="B52" s="10"/>
      <c r="G52" s="1228"/>
      <c r="H52" s="1228"/>
      <c r="I52" s="1232"/>
      <c r="J52" s="1232"/>
      <c r="K52" s="1218"/>
      <c r="L52" s="1218"/>
      <c r="M52" s="1218"/>
      <c r="N52" s="1218"/>
      <c r="AM52" s="19"/>
      <c r="AN52" s="1216"/>
      <c r="AO52" s="1216"/>
      <c r="AP52" s="1216"/>
      <c r="AQ52" s="1216"/>
      <c r="AR52" s="1216"/>
      <c r="AS52" s="1216"/>
      <c r="AT52" s="1216"/>
      <c r="AU52" s="1216"/>
      <c r="AV52" s="1216"/>
      <c r="AW52" s="1216"/>
      <c r="AX52" s="1216"/>
      <c r="AY52" s="1216"/>
      <c r="AZ52" s="1216"/>
      <c r="BA52" s="1216"/>
      <c r="BB52" s="1216"/>
      <c r="BC52" s="1216"/>
      <c r="BD52" s="1216"/>
      <c r="BE52" s="1216"/>
      <c r="BF52" s="1216"/>
      <c r="BG52" s="1216"/>
      <c r="BH52" s="1216"/>
      <c r="BI52" s="1216"/>
      <c r="BJ52" s="1216"/>
      <c r="BK52" s="1216"/>
      <c r="BL52" s="1216"/>
      <c r="BM52" s="1216"/>
      <c r="BN52" s="1216"/>
      <c r="BO52" s="1216"/>
      <c r="BP52" s="1213"/>
      <c r="BQ52" s="1213"/>
      <c r="BR52" s="1213"/>
      <c r="BS52" s="1213"/>
      <c r="BT52" s="1213"/>
      <c r="BU52" s="1213"/>
      <c r="BV52" s="1213"/>
      <c r="BW52" s="1213"/>
      <c r="BX52" s="1213"/>
      <c r="BY52" s="1213"/>
      <c r="BZ52" s="1213"/>
      <c r="CA52" s="1213"/>
      <c r="CB52" s="1213"/>
      <c r="CC52" s="1213"/>
      <c r="CD52" s="1213"/>
      <c r="CE52" s="1213"/>
      <c r="CF52" s="1213"/>
      <c r="CG52" s="1213"/>
      <c r="CH52" s="1213"/>
      <c r="CI52" s="1213"/>
      <c r="CJ52" s="1213"/>
      <c r="CK52" s="1213"/>
      <c r="CL52" s="1213"/>
      <c r="CM52" s="1213"/>
      <c r="CN52" s="1213"/>
      <c r="CO52" s="1213"/>
      <c r="CP52" s="1213"/>
      <c r="CQ52" s="1213"/>
      <c r="CR52" s="1213"/>
      <c r="CS52" s="1213"/>
      <c r="CT52" s="1213"/>
      <c r="CU52" s="1213"/>
      <c r="CV52" s="1213"/>
      <c r="CW52" s="1213"/>
      <c r="CX52" s="1213"/>
      <c r="CY52" s="1213"/>
      <c r="CZ52" s="1213"/>
      <c r="DA52" s="1213"/>
      <c r="DB52" s="1213"/>
      <c r="DC52" s="1213"/>
    </row>
    <row r="53" spans="1:109" x14ac:dyDescent="0.15">
      <c r="A53" s="18"/>
      <c r="B53" s="10"/>
      <c r="G53" s="1228"/>
      <c r="H53" s="1228"/>
      <c r="I53" s="1211"/>
      <c r="J53" s="1211"/>
      <c r="K53" s="1218"/>
      <c r="L53" s="1218"/>
      <c r="M53" s="1218"/>
      <c r="N53" s="1218"/>
      <c r="AM53" s="19"/>
      <c r="AN53" s="1216"/>
      <c r="AO53" s="1216"/>
      <c r="AP53" s="1216"/>
      <c r="AQ53" s="1216"/>
      <c r="AR53" s="1216"/>
      <c r="AS53" s="1216"/>
      <c r="AT53" s="1216"/>
      <c r="AU53" s="1216"/>
      <c r="AV53" s="1216"/>
      <c r="AW53" s="1216"/>
      <c r="AX53" s="1216"/>
      <c r="AY53" s="1216"/>
      <c r="AZ53" s="1216"/>
      <c r="BA53" s="1216"/>
      <c r="BB53" s="1216" t="s">
        <v>10</v>
      </c>
      <c r="BC53" s="1216"/>
      <c r="BD53" s="1216"/>
      <c r="BE53" s="1216"/>
      <c r="BF53" s="1216"/>
      <c r="BG53" s="1216"/>
      <c r="BH53" s="1216"/>
      <c r="BI53" s="1216"/>
      <c r="BJ53" s="1216"/>
      <c r="BK53" s="1216"/>
      <c r="BL53" s="1216"/>
      <c r="BM53" s="1216"/>
      <c r="BN53" s="1216"/>
      <c r="BO53" s="1216"/>
      <c r="BP53" s="1213">
        <v>68.599999999999994</v>
      </c>
      <c r="BQ53" s="1213"/>
      <c r="BR53" s="1213"/>
      <c r="BS53" s="1213"/>
      <c r="BT53" s="1213"/>
      <c r="BU53" s="1213"/>
      <c r="BV53" s="1213"/>
      <c r="BW53" s="1213"/>
      <c r="BX53" s="1213">
        <v>66</v>
      </c>
      <c r="BY53" s="1213"/>
      <c r="BZ53" s="1213"/>
      <c r="CA53" s="1213"/>
      <c r="CB53" s="1213"/>
      <c r="CC53" s="1213"/>
      <c r="CD53" s="1213"/>
      <c r="CE53" s="1213"/>
      <c r="CF53" s="1213">
        <v>69.400000000000006</v>
      </c>
      <c r="CG53" s="1213"/>
      <c r="CH53" s="1213"/>
      <c r="CI53" s="1213"/>
      <c r="CJ53" s="1213"/>
      <c r="CK53" s="1213"/>
      <c r="CL53" s="1213"/>
      <c r="CM53" s="1213"/>
      <c r="CN53" s="1213">
        <v>67.3</v>
      </c>
      <c r="CO53" s="1213"/>
      <c r="CP53" s="1213"/>
      <c r="CQ53" s="1213"/>
      <c r="CR53" s="1213"/>
      <c r="CS53" s="1213"/>
      <c r="CT53" s="1213"/>
      <c r="CU53" s="1213"/>
      <c r="CV53" s="1213">
        <v>71.900000000000006</v>
      </c>
      <c r="CW53" s="1213"/>
      <c r="CX53" s="1213"/>
      <c r="CY53" s="1213"/>
      <c r="CZ53" s="1213"/>
      <c r="DA53" s="1213"/>
      <c r="DB53" s="1213"/>
      <c r="DC53" s="1213"/>
    </row>
    <row r="54" spans="1:109" x14ac:dyDescent="0.15">
      <c r="A54" s="18"/>
      <c r="B54" s="10"/>
      <c r="G54" s="1228"/>
      <c r="H54" s="1228"/>
      <c r="I54" s="1211"/>
      <c r="J54" s="1211"/>
      <c r="K54" s="1218"/>
      <c r="L54" s="1218"/>
      <c r="M54" s="1218"/>
      <c r="N54" s="1218"/>
      <c r="AM54" s="19"/>
      <c r="AN54" s="1216"/>
      <c r="AO54" s="1216"/>
      <c r="AP54" s="1216"/>
      <c r="AQ54" s="1216"/>
      <c r="AR54" s="1216"/>
      <c r="AS54" s="1216"/>
      <c r="AT54" s="1216"/>
      <c r="AU54" s="1216"/>
      <c r="AV54" s="1216"/>
      <c r="AW54" s="1216"/>
      <c r="AX54" s="1216"/>
      <c r="AY54" s="1216"/>
      <c r="AZ54" s="1216"/>
      <c r="BA54" s="1216"/>
      <c r="BB54" s="1216"/>
      <c r="BC54" s="1216"/>
      <c r="BD54" s="1216"/>
      <c r="BE54" s="1216"/>
      <c r="BF54" s="1216"/>
      <c r="BG54" s="1216"/>
      <c r="BH54" s="1216"/>
      <c r="BI54" s="1216"/>
      <c r="BJ54" s="1216"/>
      <c r="BK54" s="1216"/>
      <c r="BL54" s="1216"/>
      <c r="BM54" s="1216"/>
      <c r="BN54" s="1216"/>
      <c r="BO54" s="1216"/>
      <c r="BP54" s="1213"/>
      <c r="BQ54" s="1213"/>
      <c r="BR54" s="1213"/>
      <c r="BS54" s="1213"/>
      <c r="BT54" s="1213"/>
      <c r="BU54" s="1213"/>
      <c r="BV54" s="1213"/>
      <c r="BW54" s="1213"/>
      <c r="BX54" s="1213"/>
      <c r="BY54" s="1213"/>
      <c r="BZ54" s="1213"/>
      <c r="CA54" s="1213"/>
      <c r="CB54" s="1213"/>
      <c r="CC54" s="1213"/>
      <c r="CD54" s="1213"/>
      <c r="CE54" s="1213"/>
      <c r="CF54" s="1213"/>
      <c r="CG54" s="1213"/>
      <c r="CH54" s="1213"/>
      <c r="CI54" s="1213"/>
      <c r="CJ54" s="1213"/>
      <c r="CK54" s="1213"/>
      <c r="CL54" s="1213"/>
      <c r="CM54" s="1213"/>
      <c r="CN54" s="1213"/>
      <c r="CO54" s="1213"/>
      <c r="CP54" s="1213"/>
      <c r="CQ54" s="1213"/>
      <c r="CR54" s="1213"/>
      <c r="CS54" s="1213"/>
      <c r="CT54" s="1213"/>
      <c r="CU54" s="1213"/>
      <c r="CV54" s="1213"/>
      <c r="CW54" s="1213"/>
      <c r="CX54" s="1213"/>
      <c r="CY54" s="1213"/>
      <c r="CZ54" s="1213"/>
      <c r="DA54" s="1213"/>
      <c r="DB54" s="1213"/>
      <c r="DC54" s="1213"/>
    </row>
    <row r="55" spans="1:109" x14ac:dyDescent="0.15">
      <c r="A55" s="18"/>
      <c r="B55" s="10"/>
      <c r="G55" s="1211"/>
      <c r="H55" s="1211"/>
      <c r="I55" s="1211"/>
      <c r="J55" s="1211"/>
      <c r="K55" s="1218"/>
      <c r="L55" s="1218"/>
      <c r="M55" s="1218"/>
      <c r="N55" s="1218"/>
      <c r="AN55" s="1217" t="s">
        <v>11</v>
      </c>
      <c r="AO55" s="1217"/>
      <c r="AP55" s="1217"/>
      <c r="AQ55" s="1217"/>
      <c r="AR55" s="1217"/>
      <c r="AS55" s="1217"/>
      <c r="AT55" s="1217"/>
      <c r="AU55" s="1217"/>
      <c r="AV55" s="1217"/>
      <c r="AW55" s="1217"/>
      <c r="AX55" s="1217"/>
      <c r="AY55" s="1217"/>
      <c r="AZ55" s="1217"/>
      <c r="BA55" s="1217"/>
      <c r="BB55" s="1216" t="s">
        <v>9</v>
      </c>
      <c r="BC55" s="1216"/>
      <c r="BD55" s="1216"/>
      <c r="BE55" s="1216"/>
      <c r="BF55" s="1216"/>
      <c r="BG55" s="1216"/>
      <c r="BH55" s="1216"/>
      <c r="BI55" s="1216"/>
      <c r="BJ55" s="1216"/>
      <c r="BK55" s="1216"/>
      <c r="BL55" s="1216"/>
      <c r="BM55" s="1216"/>
      <c r="BN55" s="1216"/>
      <c r="BO55" s="1216"/>
      <c r="BP55" s="1213">
        <v>19.8</v>
      </c>
      <c r="BQ55" s="1213"/>
      <c r="BR55" s="1213"/>
      <c r="BS55" s="1213"/>
      <c r="BT55" s="1213"/>
      <c r="BU55" s="1213"/>
      <c r="BV55" s="1213"/>
      <c r="BW55" s="1213"/>
      <c r="BX55" s="1213">
        <v>20</v>
      </c>
      <c r="BY55" s="1213"/>
      <c r="BZ55" s="1213"/>
      <c r="CA55" s="1213"/>
      <c r="CB55" s="1213"/>
      <c r="CC55" s="1213"/>
      <c r="CD55" s="1213"/>
      <c r="CE55" s="1213"/>
      <c r="CF55" s="1213">
        <v>10.199999999999999</v>
      </c>
      <c r="CG55" s="1213"/>
      <c r="CH55" s="1213"/>
      <c r="CI55" s="1213"/>
      <c r="CJ55" s="1213"/>
      <c r="CK55" s="1213"/>
      <c r="CL55" s="1213"/>
      <c r="CM55" s="1213"/>
      <c r="CN55" s="1213">
        <v>0</v>
      </c>
      <c r="CO55" s="1213"/>
      <c r="CP55" s="1213"/>
      <c r="CQ55" s="1213"/>
      <c r="CR55" s="1213"/>
      <c r="CS55" s="1213"/>
      <c r="CT55" s="1213"/>
      <c r="CU55" s="1213"/>
      <c r="CV55" s="1213">
        <v>0</v>
      </c>
      <c r="CW55" s="1213"/>
      <c r="CX55" s="1213"/>
      <c r="CY55" s="1213"/>
      <c r="CZ55" s="1213"/>
      <c r="DA55" s="1213"/>
      <c r="DB55" s="1213"/>
      <c r="DC55" s="1213"/>
    </row>
    <row r="56" spans="1:109" x14ac:dyDescent="0.15">
      <c r="A56" s="18"/>
      <c r="B56" s="10"/>
      <c r="G56" s="1211"/>
      <c r="H56" s="1211"/>
      <c r="I56" s="1211"/>
      <c r="J56" s="1211"/>
      <c r="K56" s="1218"/>
      <c r="L56" s="1218"/>
      <c r="M56" s="1218"/>
      <c r="N56" s="1218"/>
      <c r="AN56" s="1217"/>
      <c r="AO56" s="1217"/>
      <c r="AP56" s="1217"/>
      <c r="AQ56" s="1217"/>
      <c r="AR56" s="1217"/>
      <c r="AS56" s="1217"/>
      <c r="AT56" s="1217"/>
      <c r="AU56" s="1217"/>
      <c r="AV56" s="1217"/>
      <c r="AW56" s="1217"/>
      <c r="AX56" s="1217"/>
      <c r="AY56" s="1217"/>
      <c r="AZ56" s="1217"/>
      <c r="BA56" s="1217"/>
      <c r="BB56" s="1216"/>
      <c r="BC56" s="1216"/>
      <c r="BD56" s="1216"/>
      <c r="BE56" s="1216"/>
      <c r="BF56" s="1216"/>
      <c r="BG56" s="1216"/>
      <c r="BH56" s="1216"/>
      <c r="BI56" s="1216"/>
      <c r="BJ56" s="1216"/>
      <c r="BK56" s="1216"/>
      <c r="BL56" s="1216"/>
      <c r="BM56" s="1216"/>
      <c r="BN56" s="1216"/>
      <c r="BO56" s="1216"/>
      <c r="BP56" s="1213"/>
      <c r="BQ56" s="1213"/>
      <c r="BR56" s="1213"/>
      <c r="BS56" s="1213"/>
      <c r="BT56" s="1213"/>
      <c r="BU56" s="1213"/>
      <c r="BV56" s="1213"/>
      <c r="BW56" s="1213"/>
      <c r="BX56" s="1213"/>
      <c r="BY56" s="1213"/>
      <c r="BZ56" s="1213"/>
      <c r="CA56" s="1213"/>
      <c r="CB56" s="1213"/>
      <c r="CC56" s="1213"/>
      <c r="CD56" s="1213"/>
      <c r="CE56" s="1213"/>
      <c r="CF56" s="1213"/>
      <c r="CG56" s="1213"/>
      <c r="CH56" s="1213"/>
      <c r="CI56" s="1213"/>
      <c r="CJ56" s="1213"/>
      <c r="CK56" s="1213"/>
      <c r="CL56" s="1213"/>
      <c r="CM56" s="1213"/>
      <c r="CN56" s="1213"/>
      <c r="CO56" s="1213"/>
      <c r="CP56" s="1213"/>
      <c r="CQ56" s="1213"/>
      <c r="CR56" s="1213"/>
      <c r="CS56" s="1213"/>
      <c r="CT56" s="1213"/>
      <c r="CU56" s="1213"/>
      <c r="CV56" s="1213"/>
      <c r="CW56" s="1213"/>
      <c r="CX56" s="1213"/>
      <c r="CY56" s="1213"/>
      <c r="CZ56" s="1213"/>
      <c r="DA56" s="1213"/>
      <c r="DB56" s="1213"/>
      <c r="DC56" s="1213"/>
    </row>
    <row r="57" spans="1:109" s="18" customFormat="1" x14ac:dyDescent="0.15">
      <c r="B57" s="22"/>
      <c r="G57" s="1211"/>
      <c r="H57" s="1211"/>
      <c r="I57" s="1214"/>
      <c r="J57" s="1214"/>
      <c r="K57" s="1218"/>
      <c r="L57" s="1218"/>
      <c r="M57" s="1218"/>
      <c r="N57" s="1218"/>
      <c r="AM57" s="3"/>
      <c r="AN57" s="1217"/>
      <c r="AO57" s="1217"/>
      <c r="AP57" s="1217"/>
      <c r="AQ57" s="1217"/>
      <c r="AR57" s="1217"/>
      <c r="AS57" s="1217"/>
      <c r="AT57" s="1217"/>
      <c r="AU57" s="1217"/>
      <c r="AV57" s="1217"/>
      <c r="AW57" s="1217"/>
      <c r="AX57" s="1217"/>
      <c r="AY57" s="1217"/>
      <c r="AZ57" s="1217"/>
      <c r="BA57" s="1217"/>
      <c r="BB57" s="1216" t="s">
        <v>10</v>
      </c>
      <c r="BC57" s="1216"/>
      <c r="BD57" s="1216"/>
      <c r="BE57" s="1216"/>
      <c r="BF57" s="1216"/>
      <c r="BG57" s="1216"/>
      <c r="BH57" s="1216"/>
      <c r="BI57" s="1216"/>
      <c r="BJ57" s="1216"/>
      <c r="BK57" s="1216"/>
      <c r="BL57" s="1216"/>
      <c r="BM57" s="1216"/>
      <c r="BN57" s="1216"/>
      <c r="BO57" s="1216"/>
      <c r="BP57" s="1213">
        <v>59.7</v>
      </c>
      <c r="BQ57" s="1213"/>
      <c r="BR57" s="1213"/>
      <c r="BS57" s="1213"/>
      <c r="BT57" s="1213"/>
      <c r="BU57" s="1213"/>
      <c r="BV57" s="1213"/>
      <c r="BW57" s="1213"/>
      <c r="BX57" s="1213">
        <v>60.7</v>
      </c>
      <c r="BY57" s="1213"/>
      <c r="BZ57" s="1213"/>
      <c r="CA57" s="1213"/>
      <c r="CB57" s="1213"/>
      <c r="CC57" s="1213"/>
      <c r="CD57" s="1213"/>
      <c r="CE57" s="1213"/>
      <c r="CF57" s="1213">
        <v>61.1</v>
      </c>
      <c r="CG57" s="1213"/>
      <c r="CH57" s="1213"/>
      <c r="CI57" s="1213"/>
      <c r="CJ57" s="1213"/>
      <c r="CK57" s="1213"/>
      <c r="CL57" s="1213"/>
      <c r="CM57" s="1213"/>
      <c r="CN57" s="1213">
        <v>63.1</v>
      </c>
      <c r="CO57" s="1213"/>
      <c r="CP57" s="1213"/>
      <c r="CQ57" s="1213"/>
      <c r="CR57" s="1213"/>
      <c r="CS57" s="1213"/>
      <c r="CT57" s="1213"/>
      <c r="CU57" s="1213"/>
      <c r="CV57" s="1213">
        <v>65.400000000000006</v>
      </c>
      <c r="CW57" s="1213"/>
      <c r="CX57" s="1213"/>
      <c r="CY57" s="1213"/>
      <c r="CZ57" s="1213"/>
      <c r="DA57" s="1213"/>
      <c r="DB57" s="1213"/>
      <c r="DC57" s="1213"/>
      <c r="DD57" s="23"/>
      <c r="DE57" s="22"/>
    </row>
    <row r="58" spans="1:109" s="18" customFormat="1" x14ac:dyDescent="0.15">
      <c r="A58" s="3"/>
      <c r="B58" s="22"/>
      <c r="G58" s="1211"/>
      <c r="H58" s="1211"/>
      <c r="I58" s="1214"/>
      <c r="J58" s="1214"/>
      <c r="K58" s="1218"/>
      <c r="L58" s="1218"/>
      <c r="M58" s="1218"/>
      <c r="N58" s="1218"/>
      <c r="AM58" s="3"/>
      <c r="AN58" s="1217"/>
      <c r="AO58" s="1217"/>
      <c r="AP58" s="1217"/>
      <c r="AQ58" s="1217"/>
      <c r="AR58" s="1217"/>
      <c r="AS58" s="1217"/>
      <c r="AT58" s="1217"/>
      <c r="AU58" s="1217"/>
      <c r="AV58" s="1217"/>
      <c r="AW58" s="1217"/>
      <c r="AX58" s="1217"/>
      <c r="AY58" s="1217"/>
      <c r="AZ58" s="1217"/>
      <c r="BA58" s="1217"/>
      <c r="BB58" s="1216"/>
      <c r="BC58" s="1216"/>
      <c r="BD58" s="1216"/>
      <c r="BE58" s="1216"/>
      <c r="BF58" s="1216"/>
      <c r="BG58" s="1216"/>
      <c r="BH58" s="1216"/>
      <c r="BI58" s="1216"/>
      <c r="BJ58" s="1216"/>
      <c r="BK58" s="1216"/>
      <c r="BL58" s="1216"/>
      <c r="BM58" s="1216"/>
      <c r="BN58" s="1216"/>
      <c r="BO58" s="1216"/>
      <c r="BP58" s="1213"/>
      <c r="BQ58" s="1213"/>
      <c r="BR58" s="1213"/>
      <c r="BS58" s="1213"/>
      <c r="BT58" s="1213"/>
      <c r="BU58" s="1213"/>
      <c r="BV58" s="1213"/>
      <c r="BW58" s="1213"/>
      <c r="BX58" s="1213"/>
      <c r="BY58" s="1213"/>
      <c r="BZ58" s="1213"/>
      <c r="CA58" s="1213"/>
      <c r="CB58" s="1213"/>
      <c r="CC58" s="1213"/>
      <c r="CD58" s="1213"/>
      <c r="CE58" s="1213"/>
      <c r="CF58" s="1213"/>
      <c r="CG58" s="1213"/>
      <c r="CH58" s="1213"/>
      <c r="CI58" s="1213"/>
      <c r="CJ58" s="1213"/>
      <c r="CK58" s="1213"/>
      <c r="CL58" s="1213"/>
      <c r="CM58" s="1213"/>
      <c r="CN58" s="1213"/>
      <c r="CO58" s="1213"/>
      <c r="CP58" s="1213"/>
      <c r="CQ58" s="1213"/>
      <c r="CR58" s="1213"/>
      <c r="CS58" s="1213"/>
      <c r="CT58" s="1213"/>
      <c r="CU58" s="1213"/>
      <c r="CV58" s="1213"/>
      <c r="CW58" s="1213"/>
      <c r="CX58" s="1213"/>
      <c r="CY58" s="1213"/>
      <c r="CZ58" s="1213"/>
      <c r="DA58" s="1213"/>
      <c r="DB58" s="1213"/>
      <c r="DC58" s="1213"/>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19" t="s">
        <v>16</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21"/>
    </row>
    <row r="66" spans="2:107" x14ac:dyDescent="0.15">
      <c r="B66" s="10"/>
      <c r="AN66" s="1222"/>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4"/>
    </row>
    <row r="67" spans="2:107" x14ac:dyDescent="0.15">
      <c r="B67" s="10"/>
      <c r="AN67" s="1222"/>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4"/>
    </row>
    <row r="68" spans="2:107" x14ac:dyDescent="0.15">
      <c r="B68" s="10"/>
      <c r="AN68" s="1222"/>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4"/>
    </row>
    <row r="69" spans="2:107" x14ac:dyDescent="0.15">
      <c r="B69" s="10"/>
      <c r="AN69" s="1225"/>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11"/>
      <c r="H72" s="1211"/>
      <c r="I72" s="1211"/>
      <c r="J72" s="1211"/>
      <c r="K72" s="20"/>
      <c r="L72" s="20"/>
      <c r="M72" s="21"/>
      <c r="N72" s="21"/>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17" t="s">
        <v>3</v>
      </c>
      <c r="BQ72" s="1217"/>
      <c r="BR72" s="1217"/>
      <c r="BS72" s="1217"/>
      <c r="BT72" s="1217"/>
      <c r="BU72" s="1217"/>
      <c r="BV72" s="1217"/>
      <c r="BW72" s="1217"/>
      <c r="BX72" s="1217" t="s">
        <v>4</v>
      </c>
      <c r="BY72" s="1217"/>
      <c r="BZ72" s="1217"/>
      <c r="CA72" s="1217"/>
      <c r="CB72" s="1217"/>
      <c r="CC72" s="1217"/>
      <c r="CD72" s="1217"/>
      <c r="CE72" s="1217"/>
      <c r="CF72" s="1217" t="s">
        <v>5</v>
      </c>
      <c r="CG72" s="1217"/>
      <c r="CH72" s="1217"/>
      <c r="CI72" s="1217"/>
      <c r="CJ72" s="1217"/>
      <c r="CK72" s="1217"/>
      <c r="CL72" s="1217"/>
      <c r="CM72" s="1217"/>
      <c r="CN72" s="1217" t="s">
        <v>6</v>
      </c>
      <c r="CO72" s="1217"/>
      <c r="CP72" s="1217"/>
      <c r="CQ72" s="1217"/>
      <c r="CR72" s="1217"/>
      <c r="CS72" s="1217"/>
      <c r="CT72" s="1217"/>
      <c r="CU72" s="1217"/>
      <c r="CV72" s="1217" t="s">
        <v>7</v>
      </c>
      <c r="CW72" s="1217"/>
      <c r="CX72" s="1217"/>
      <c r="CY72" s="1217"/>
      <c r="CZ72" s="1217"/>
      <c r="DA72" s="1217"/>
      <c r="DB72" s="1217"/>
      <c r="DC72" s="1217"/>
    </row>
    <row r="73" spans="2:107" x14ac:dyDescent="0.15">
      <c r="B73" s="10"/>
      <c r="G73" s="1228"/>
      <c r="H73" s="1228"/>
      <c r="I73" s="1228"/>
      <c r="J73" s="1228"/>
      <c r="K73" s="1212"/>
      <c r="L73" s="1212"/>
      <c r="M73" s="1212"/>
      <c r="N73" s="1212"/>
      <c r="AM73" s="19"/>
      <c r="AN73" s="1216" t="s">
        <v>8</v>
      </c>
      <c r="AO73" s="1216"/>
      <c r="AP73" s="1216"/>
      <c r="AQ73" s="1216"/>
      <c r="AR73" s="1216"/>
      <c r="AS73" s="1216"/>
      <c r="AT73" s="1216"/>
      <c r="AU73" s="1216"/>
      <c r="AV73" s="1216"/>
      <c r="AW73" s="1216"/>
      <c r="AX73" s="1216"/>
      <c r="AY73" s="1216"/>
      <c r="AZ73" s="1216"/>
      <c r="BA73" s="1216"/>
      <c r="BB73" s="1216" t="s">
        <v>9</v>
      </c>
      <c r="BC73" s="1216"/>
      <c r="BD73" s="1216"/>
      <c r="BE73" s="1216"/>
      <c r="BF73" s="1216"/>
      <c r="BG73" s="1216"/>
      <c r="BH73" s="1216"/>
      <c r="BI73" s="1216"/>
      <c r="BJ73" s="1216"/>
      <c r="BK73" s="1216"/>
      <c r="BL73" s="1216"/>
      <c r="BM73" s="1216"/>
      <c r="BN73" s="1216"/>
      <c r="BO73" s="1216"/>
      <c r="BP73" s="1213">
        <v>103.2</v>
      </c>
      <c r="BQ73" s="1213"/>
      <c r="BR73" s="1213"/>
      <c r="BS73" s="1213"/>
      <c r="BT73" s="1213"/>
      <c r="BU73" s="1213"/>
      <c r="BV73" s="1213"/>
      <c r="BW73" s="1213"/>
      <c r="BX73" s="1213">
        <v>118.2</v>
      </c>
      <c r="BY73" s="1213"/>
      <c r="BZ73" s="1213"/>
      <c r="CA73" s="1213"/>
      <c r="CB73" s="1213"/>
      <c r="CC73" s="1213"/>
      <c r="CD73" s="1213"/>
      <c r="CE73" s="1213"/>
      <c r="CF73" s="1213">
        <v>110.9</v>
      </c>
      <c r="CG73" s="1213"/>
      <c r="CH73" s="1213"/>
      <c r="CI73" s="1213"/>
      <c r="CJ73" s="1213"/>
      <c r="CK73" s="1213"/>
      <c r="CL73" s="1213"/>
      <c r="CM73" s="1213"/>
      <c r="CN73" s="1213">
        <v>90.5</v>
      </c>
      <c r="CO73" s="1213"/>
      <c r="CP73" s="1213"/>
      <c r="CQ73" s="1213"/>
      <c r="CR73" s="1213"/>
      <c r="CS73" s="1213"/>
      <c r="CT73" s="1213"/>
      <c r="CU73" s="1213"/>
      <c r="CV73" s="1213">
        <v>84.3</v>
      </c>
      <c r="CW73" s="1213"/>
      <c r="CX73" s="1213"/>
      <c r="CY73" s="1213"/>
      <c r="CZ73" s="1213"/>
      <c r="DA73" s="1213"/>
      <c r="DB73" s="1213"/>
      <c r="DC73" s="1213"/>
    </row>
    <row r="74" spans="2:107" x14ac:dyDescent="0.15">
      <c r="B74" s="10"/>
      <c r="G74" s="1228"/>
      <c r="H74" s="1228"/>
      <c r="I74" s="1228"/>
      <c r="J74" s="1228"/>
      <c r="K74" s="1212"/>
      <c r="L74" s="1212"/>
      <c r="M74" s="1212"/>
      <c r="N74" s="1212"/>
      <c r="AM74" s="19"/>
      <c r="AN74" s="1216"/>
      <c r="AO74" s="1216"/>
      <c r="AP74" s="1216"/>
      <c r="AQ74" s="1216"/>
      <c r="AR74" s="1216"/>
      <c r="AS74" s="1216"/>
      <c r="AT74" s="1216"/>
      <c r="AU74" s="1216"/>
      <c r="AV74" s="1216"/>
      <c r="AW74" s="1216"/>
      <c r="AX74" s="1216"/>
      <c r="AY74" s="1216"/>
      <c r="AZ74" s="1216"/>
      <c r="BA74" s="1216"/>
      <c r="BB74" s="1216"/>
      <c r="BC74" s="1216"/>
      <c r="BD74" s="1216"/>
      <c r="BE74" s="1216"/>
      <c r="BF74" s="1216"/>
      <c r="BG74" s="1216"/>
      <c r="BH74" s="1216"/>
      <c r="BI74" s="1216"/>
      <c r="BJ74" s="1216"/>
      <c r="BK74" s="1216"/>
      <c r="BL74" s="1216"/>
      <c r="BM74" s="1216"/>
      <c r="BN74" s="1216"/>
      <c r="BO74" s="1216"/>
      <c r="BP74" s="1213"/>
      <c r="BQ74" s="1213"/>
      <c r="BR74" s="1213"/>
      <c r="BS74" s="1213"/>
      <c r="BT74" s="1213"/>
      <c r="BU74" s="1213"/>
      <c r="BV74" s="1213"/>
      <c r="BW74" s="1213"/>
      <c r="BX74" s="1213"/>
      <c r="BY74" s="1213"/>
      <c r="BZ74" s="1213"/>
      <c r="CA74" s="1213"/>
      <c r="CB74" s="1213"/>
      <c r="CC74" s="1213"/>
      <c r="CD74" s="1213"/>
      <c r="CE74" s="1213"/>
      <c r="CF74" s="1213"/>
      <c r="CG74" s="1213"/>
      <c r="CH74" s="1213"/>
      <c r="CI74" s="1213"/>
      <c r="CJ74" s="1213"/>
      <c r="CK74" s="1213"/>
      <c r="CL74" s="1213"/>
      <c r="CM74" s="1213"/>
      <c r="CN74" s="1213"/>
      <c r="CO74" s="1213"/>
      <c r="CP74" s="1213"/>
      <c r="CQ74" s="1213"/>
      <c r="CR74" s="1213"/>
      <c r="CS74" s="1213"/>
      <c r="CT74" s="1213"/>
      <c r="CU74" s="1213"/>
      <c r="CV74" s="1213"/>
      <c r="CW74" s="1213"/>
      <c r="CX74" s="1213"/>
      <c r="CY74" s="1213"/>
      <c r="CZ74" s="1213"/>
      <c r="DA74" s="1213"/>
      <c r="DB74" s="1213"/>
      <c r="DC74" s="1213"/>
    </row>
    <row r="75" spans="2:107" x14ac:dyDescent="0.15">
      <c r="B75" s="10"/>
      <c r="G75" s="1228"/>
      <c r="H75" s="1228"/>
      <c r="I75" s="1211"/>
      <c r="J75" s="1211"/>
      <c r="K75" s="1218"/>
      <c r="L75" s="1218"/>
      <c r="M75" s="1218"/>
      <c r="N75" s="1218"/>
      <c r="AM75" s="19"/>
      <c r="AN75" s="1216"/>
      <c r="AO75" s="1216"/>
      <c r="AP75" s="1216"/>
      <c r="AQ75" s="1216"/>
      <c r="AR75" s="1216"/>
      <c r="AS75" s="1216"/>
      <c r="AT75" s="1216"/>
      <c r="AU75" s="1216"/>
      <c r="AV75" s="1216"/>
      <c r="AW75" s="1216"/>
      <c r="AX75" s="1216"/>
      <c r="AY75" s="1216"/>
      <c r="AZ75" s="1216"/>
      <c r="BA75" s="1216"/>
      <c r="BB75" s="1216" t="s">
        <v>13</v>
      </c>
      <c r="BC75" s="1216"/>
      <c r="BD75" s="1216"/>
      <c r="BE75" s="1216"/>
      <c r="BF75" s="1216"/>
      <c r="BG75" s="1216"/>
      <c r="BH75" s="1216"/>
      <c r="BI75" s="1216"/>
      <c r="BJ75" s="1216"/>
      <c r="BK75" s="1216"/>
      <c r="BL75" s="1216"/>
      <c r="BM75" s="1216"/>
      <c r="BN75" s="1216"/>
      <c r="BO75" s="1216"/>
      <c r="BP75" s="1213">
        <v>10.9</v>
      </c>
      <c r="BQ75" s="1213"/>
      <c r="BR75" s="1213"/>
      <c r="BS75" s="1213"/>
      <c r="BT75" s="1213"/>
      <c r="BU75" s="1213"/>
      <c r="BV75" s="1213"/>
      <c r="BW75" s="1213"/>
      <c r="BX75" s="1213">
        <v>11.7</v>
      </c>
      <c r="BY75" s="1213"/>
      <c r="BZ75" s="1213"/>
      <c r="CA75" s="1213"/>
      <c r="CB75" s="1213"/>
      <c r="CC75" s="1213"/>
      <c r="CD75" s="1213"/>
      <c r="CE75" s="1213"/>
      <c r="CF75" s="1213">
        <v>11.7</v>
      </c>
      <c r="CG75" s="1213"/>
      <c r="CH75" s="1213"/>
      <c r="CI75" s="1213"/>
      <c r="CJ75" s="1213"/>
      <c r="CK75" s="1213"/>
      <c r="CL75" s="1213"/>
      <c r="CM75" s="1213"/>
      <c r="CN75" s="1213">
        <v>11.5</v>
      </c>
      <c r="CO75" s="1213"/>
      <c r="CP75" s="1213"/>
      <c r="CQ75" s="1213"/>
      <c r="CR75" s="1213"/>
      <c r="CS75" s="1213"/>
      <c r="CT75" s="1213"/>
      <c r="CU75" s="1213"/>
      <c r="CV75" s="1213">
        <v>11.7</v>
      </c>
      <c r="CW75" s="1213"/>
      <c r="CX75" s="1213"/>
      <c r="CY75" s="1213"/>
      <c r="CZ75" s="1213"/>
      <c r="DA75" s="1213"/>
      <c r="DB75" s="1213"/>
      <c r="DC75" s="1213"/>
    </row>
    <row r="76" spans="2:107" x14ac:dyDescent="0.15">
      <c r="B76" s="10"/>
      <c r="G76" s="1228"/>
      <c r="H76" s="1228"/>
      <c r="I76" s="1211"/>
      <c r="J76" s="1211"/>
      <c r="K76" s="1218"/>
      <c r="L76" s="1218"/>
      <c r="M76" s="1218"/>
      <c r="N76" s="1218"/>
      <c r="AM76" s="19"/>
      <c r="AN76" s="1216"/>
      <c r="AO76" s="1216"/>
      <c r="AP76" s="1216"/>
      <c r="AQ76" s="1216"/>
      <c r="AR76" s="1216"/>
      <c r="AS76" s="1216"/>
      <c r="AT76" s="1216"/>
      <c r="AU76" s="1216"/>
      <c r="AV76" s="1216"/>
      <c r="AW76" s="1216"/>
      <c r="AX76" s="1216"/>
      <c r="AY76" s="1216"/>
      <c r="AZ76" s="1216"/>
      <c r="BA76" s="1216"/>
      <c r="BB76" s="1216"/>
      <c r="BC76" s="1216"/>
      <c r="BD76" s="1216"/>
      <c r="BE76" s="1216"/>
      <c r="BF76" s="1216"/>
      <c r="BG76" s="1216"/>
      <c r="BH76" s="1216"/>
      <c r="BI76" s="1216"/>
      <c r="BJ76" s="1216"/>
      <c r="BK76" s="1216"/>
      <c r="BL76" s="1216"/>
      <c r="BM76" s="1216"/>
      <c r="BN76" s="1216"/>
      <c r="BO76" s="1216"/>
      <c r="BP76" s="1213"/>
      <c r="BQ76" s="1213"/>
      <c r="BR76" s="1213"/>
      <c r="BS76" s="1213"/>
      <c r="BT76" s="1213"/>
      <c r="BU76" s="1213"/>
      <c r="BV76" s="1213"/>
      <c r="BW76" s="1213"/>
      <c r="BX76" s="1213"/>
      <c r="BY76" s="1213"/>
      <c r="BZ76" s="1213"/>
      <c r="CA76" s="1213"/>
      <c r="CB76" s="1213"/>
      <c r="CC76" s="1213"/>
      <c r="CD76" s="1213"/>
      <c r="CE76" s="1213"/>
      <c r="CF76" s="1213"/>
      <c r="CG76" s="1213"/>
      <c r="CH76" s="1213"/>
      <c r="CI76" s="1213"/>
      <c r="CJ76" s="1213"/>
      <c r="CK76" s="1213"/>
      <c r="CL76" s="1213"/>
      <c r="CM76" s="1213"/>
      <c r="CN76" s="1213"/>
      <c r="CO76" s="1213"/>
      <c r="CP76" s="1213"/>
      <c r="CQ76" s="1213"/>
      <c r="CR76" s="1213"/>
      <c r="CS76" s="1213"/>
      <c r="CT76" s="1213"/>
      <c r="CU76" s="1213"/>
      <c r="CV76" s="1213"/>
      <c r="CW76" s="1213"/>
      <c r="CX76" s="1213"/>
      <c r="CY76" s="1213"/>
      <c r="CZ76" s="1213"/>
      <c r="DA76" s="1213"/>
      <c r="DB76" s="1213"/>
      <c r="DC76" s="1213"/>
    </row>
    <row r="77" spans="2:107" x14ac:dyDescent="0.15">
      <c r="B77" s="10"/>
      <c r="G77" s="1211"/>
      <c r="H77" s="1211"/>
      <c r="I77" s="1211"/>
      <c r="J77" s="1211"/>
      <c r="K77" s="1212"/>
      <c r="L77" s="1212"/>
      <c r="M77" s="1212"/>
      <c r="N77" s="1212"/>
      <c r="AN77" s="1217" t="s">
        <v>11</v>
      </c>
      <c r="AO77" s="1217"/>
      <c r="AP77" s="1217"/>
      <c r="AQ77" s="1217"/>
      <c r="AR77" s="1217"/>
      <c r="AS77" s="1217"/>
      <c r="AT77" s="1217"/>
      <c r="AU77" s="1217"/>
      <c r="AV77" s="1217"/>
      <c r="AW77" s="1217"/>
      <c r="AX77" s="1217"/>
      <c r="AY77" s="1217"/>
      <c r="AZ77" s="1217"/>
      <c r="BA77" s="1217"/>
      <c r="BB77" s="1216" t="s">
        <v>9</v>
      </c>
      <c r="BC77" s="1216"/>
      <c r="BD77" s="1216"/>
      <c r="BE77" s="1216"/>
      <c r="BF77" s="1216"/>
      <c r="BG77" s="1216"/>
      <c r="BH77" s="1216"/>
      <c r="BI77" s="1216"/>
      <c r="BJ77" s="1216"/>
      <c r="BK77" s="1216"/>
      <c r="BL77" s="1216"/>
      <c r="BM77" s="1216"/>
      <c r="BN77" s="1216"/>
      <c r="BO77" s="1216"/>
      <c r="BP77" s="1213">
        <v>19.8</v>
      </c>
      <c r="BQ77" s="1213"/>
      <c r="BR77" s="1213"/>
      <c r="BS77" s="1213"/>
      <c r="BT77" s="1213"/>
      <c r="BU77" s="1213"/>
      <c r="BV77" s="1213"/>
      <c r="BW77" s="1213"/>
      <c r="BX77" s="1213">
        <v>20</v>
      </c>
      <c r="BY77" s="1213"/>
      <c r="BZ77" s="1213"/>
      <c r="CA77" s="1213"/>
      <c r="CB77" s="1213"/>
      <c r="CC77" s="1213"/>
      <c r="CD77" s="1213"/>
      <c r="CE77" s="1213"/>
      <c r="CF77" s="1213">
        <v>10.199999999999999</v>
      </c>
      <c r="CG77" s="1213"/>
      <c r="CH77" s="1213"/>
      <c r="CI77" s="1213"/>
      <c r="CJ77" s="1213"/>
      <c r="CK77" s="1213"/>
      <c r="CL77" s="1213"/>
      <c r="CM77" s="1213"/>
      <c r="CN77" s="1213">
        <v>0</v>
      </c>
      <c r="CO77" s="1213"/>
      <c r="CP77" s="1213"/>
      <c r="CQ77" s="1213"/>
      <c r="CR77" s="1213"/>
      <c r="CS77" s="1213"/>
      <c r="CT77" s="1213"/>
      <c r="CU77" s="1213"/>
      <c r="CV77" s="1213">
        <v>0</v>
      </c>
      <c r="CW77" s="1213"/>
      <c r="CX77" s="1213"/>
      <c r="CY77" s="1213"/>
      <c r="CZ77" s="1213"/>
      <c r="DA77" s="1213"/>
      <c r="DB77" s="1213"/>
      <c r="DC77" s="1213"/>
    </row>
    <row r="78" spans="2:107" x14ac:dyDescent="0.15">
      <c r="B78" s="10"/>
      <c r="G78" s="1211"/>
      <c r="H78" s="1211"/>
      <c r="I78" s="1211"/>
      <c r="J78" s="1211"/>
      <c r="K78" s="1212"/>
      <c r="L78" s="1212"/>
      <c r="M78" s="1212"/>
      <c r="N78" s="1212"/>
      <c r="AN78" s="1217"/>
      <c r="AO78" s="1217"/>
      <c r="AP78" s="1217"/>
      <c r="AQ78" s="1217"/>
      <c r="AR78" s="1217"/>
      <c r="AS78" s="1217"/>
      <c r="AT78" s="1217"/>
      <c r="AU78" s="1217"/>
      <c r="AV78" s="1217"/>
      <c r="AW78" s="1217"/>
      <c r="AX78" s="1217"/>
      <c r="AY78" s="1217"/>
      <c r="AZ78" s="1217"/>
      <c r="BA78" s="1217"/>
      <c r="BB78" s="1216"/>
      <c r="BC78" s="1216"/>
      <c r="BD78" s="1216"/>
      <c r="BE78" s="1216"/>
      <c r="BF78" s="1216"/>
      <c r="BG78" s="1216"/>
      <c r="BH78" s="1216"/>
      <c r="BI78" s="1216"/>
      <c r="BJ78" s="1216"/>
      <c r="BK78" s="1216"/>
      <c r="BL78" s="1216"/>
      <c r="BM78" s="1216"/>
      <c r="BN78" s="1216"/>
      <c r="BO78" s="1216"/>
      <c r="BP78" s="1213"/>
      <c r="BQ78" s="1213"/>
      <c r="BR78" s="1213"/>
      <c r="BS78" s="1213"/>
      <c r="BT78" s="1213"/>
      <c r="BU78" s="1213"/>
      <c r="BV78" s="1213"/>
      <c r="BW78" s="1213"/>
      <c r="BX78" s="1213"/>
      <c r="BY78" s="1213"/>
      <c r="BZ78" s="1213"/>
      <c r="CA78" s="1213"/>
      <c r="CB78" s="1213"/>
      <c r="CC78" s="1213"/>
      <c r="CD78" s="1213"/>
      <c r="CE78" s="1213"/>
      <c r="CF78" s="1213"/>
      <c r="CG78" s="1213"/>
      <c r="CH78" s="1213"/>
      <c r="CI78" s="1213"/>
      <c r="CJ78" s="1213"/>
      <c r="CK78" s="1213"/>
      <c r="CL78" s="1213"/>
      <c r="CM78" s="1213"/>
      <c r="CN78" s="1213"/>
      <c r="CO78" s="1213"/>
      <c r="CP78" s="1213"/>
      <c r="CQ78" s="1213"/>
      <c r="CR78" s="1213"/>
      <c r="CS78" s="1213"/>
      <c r="CT78" s="1213"/>
      <c r="CU78" s="1213"/>
      <c r="CV78" s="1213"/>
      <c r="CW78" s="1213"/>
      <c r="CX78" s="1213"/>
      <c r="CY78" s="1213"/>
      <c r="CZ78" s="1213"/>
      <c r="DA78" s="1213"/>
      <c r="DB78" s="1213"/>
      <c r="DC78" s="1213"/>
    </row>
    <row r="79" spans="2:107" x14ac:dyDescent="0.15">
      <c r="B79" s="10"/>
      <c r="G79" s="1211"/>
      <c r="H79" s="1211"/>
      <c r="I79" s="1214"/>
      <c r="J79" s="1214"/>
      <c r="K79" s="1215"/>
      <c r="L79" s="1215"/>
      <c r="M79" s="1215"/>
      <c r="N79" s="1215"/>
      <c r="AN79" s="1217"/>
      <c r="AO79" s="1217"/>
      <c r="AP79" s="1217"/>
      <c r="AQ79" s="1217"/>
      <c r="AR79" s="1217"/>
      <c r="AS79" s="1217"/>
      <c r="AT79" s="1217"/>
      <c r="AU79" s="1217"/>
      <c r="AV79" s="1217"/>
      <c r="AW79" s="1217"/>
      <c r="AX79" s="1217"/>
      <c r="AY79" s="1217"/>
      <c r="AZ79" s="1217"/>
      <c r="BA79" s="1217"/>
      <c r="BB79" s="1216" t="s">
        <v>13</v>
      </c>
      <c r="BC79" s="1216"/>
      <c r="BD79" s="1216"/>
      <c r="BE79" s="1216"/>
      <c r="BF79" s="1216"/>
      <c r="BG79" s="1216"/>
      <c r="BH79" s="1216"/>
      <c r="BI79" s="1216"/>
      <c r="BJ79" s="1216"/>
      <c r="BK79" s="1216"/>
      <c r="BL79" s="1216"/>
      <c r="BM79" s="1216"/>
      <c r="BN79" s="1216"/>
      <c r="BO79" s="1216"/>
      <c r="BP79" s="1213">
        <v>8.8000000000000007</v>
      </c>
      <c r="BQ79" s="1213"/>
      <c r="BR79" s="1213"/>
      <c r="BS79" s="1213"/>
      <c r="BT79" s="1213"/>
      <c r="BU79" s="1213"/>
      <c r="BV79" s="1213"/>
      <c r="BW79" s="1213"/>
      <c r="BX79" s="1213">
        <v>8.9</v>
      </c>
      <c r="BY79" s="1213"/>
      <c r="BZ79" s="1213"/>
      <c r="CA79" s="1213"/>
      <c r="CB79" s="1213"/>
      <c r="CC79" s="1213"/>
      <c r="CD79" s="1213"/>
      <c r="CE79" s="1213"/>
      <c r="CF79" s="1213">
        <v>8.6999999999999993</v>
      </c>
      <c r="CG79" s="1213"/>
      <c r="CH79" s="1213"/>
      <c r="CI79" s="1213"/>
      <c r="CJ79" s="1213"/>
      <c r="CK79" s="1213"/>
      <c r="CL79" s="1213"/>
      <c r="CM79" s="1213"/>
      <c r="CN79" s="1213">
        <v>8</v>
      </c>
      <c r="CO79" s="1213"/>
      <c r="CP79" s="1213"/>
      <c r="CQ79" s="1213"/>
      <c r="CR79" s="1213"/>
      <c r="CS79" s="1213"/>
      <c r="CT79" s="1213"/>
      <c r="CU79" s="1213"/>
      <c r="CV79" s="1213">
        <v>8.1</v>
      </c>
      <c r="CW79" s="1213"/>
      <c r="CX79" s="1213"/>
      <c r="CY79" s="1213"/>
      <c r="CZ79" s="1213"/>
      <c r="DA79" s="1213"/>
      <c r="DB79" s="1213"/>
      <c r="DC79" s="1213"/>
    </row>
    <row r="80" spans="2:107" x14ac:dyDescent="0.15">
      <c r="B80" s="10"/>
      <c r="G80" s="1211"/>
      <c r="H80" s="1211"/>
      <c r="I80" s="1214"/>
      <c r="J80" s="1214"/>
      <c r="K80" s="1215"/>
      <c r="L80" s="1215"/>
      <c r="M80" s="1215"/>
      <c r="N80" s="1215"/>
      <c r="AN80" s="1217"/>
      <c r="AO80" s="1217"/>
      <c r="AP80" s="1217"/>
      <c r="AQ80" s="1217"/>
      <c r="AR80" s="1217"/>
      <c r="AS80" s="1217"/>
      <c r="AT80" s="1217"/>
      <c r="AU80" s="1217"/>
      <c r="AV80" s="1217"/>
      <c r="AW80" s="1217"/>
      <c r="AX80" s="1217"/>
      <c r="AY80" s="1217"/>
      <c r="AZ80" s="1217"/>
      <c r="BA80" s="1217"/>
      <c r="BB80" s="1216"/>
      <c r="BC80" s="1216"/>
      <c r="BD80" s="1216"/>
      <c r="BE80" s="1216"/>
      <c r="BF80" s="1216"/>
      <c r="BG80" s="1216"/>
      <c r="BH80" s="1216"/>
      <c r="BI80" s="1216"/>
      <c r="BJ80" s="1216"/>
      <c r="BK80" s="1216"/>
      <c r="BL80" s="1216"/>
      <c r="BM80" s="1216"/>
      <c r="BN80" s="1216"/>
      <c r="BO80" s="1216"/>
      <c r="BP80" s="1213"/>
      <c r="BQ80" s="1213"/>
      <c r="BR80" s="1213"/>
      <c r="BS80" s="1213"/>
      <c r="BT80" s="1213"/>
      <c r="BU80" s="1213"/>
      <c r="BV80" s="1213"/>
      <c r="BW80" s="1213"/>
      <c r="BX80" s="1213"/>
      <c r="BY80" s="1213"/>
      <c r="BZ80" s="1213"/>
      <c r="CA80" s="1213"/>
      <c r="CB80" s="1213"/>
      <c r="CC80" s="1213"/>
      <c r="CD80" s="1213"/>
      <c r="CE80" s="1213"/>
      <c r="CF80" s="1213"/>
      <c r="CG80" s="1213"/>
      <c r="CH80" s="1213"/>
      <c r="CI80" s="1213"/>
      <c r="CJ80" s="1213"/>
      <c r="CK80" s="1213"/>
      <c r="CL80" s="1213"/>
      <c r="CM80" s="1213"/>
      <c r="CN80" s="1213"/>
      <c r="CO80" s="1213"/>
      <c r="CP80" s="1213"/>
      <c r="CQ80" s="1213"/>
      <c r="CR80" s="1213"/>
      <c r="CS80" s="1213"/>
      <c r="CT80" s="1213"/>
      <c r="CU80" s="1213"/>
      <c r="CV80" s="1213"/>
      <c r="CW80" s="1213"/>
      <c r="CX80" s="1213"/>
      <c r="CY80" s="1213"/>
      <c r="CZ80" s="1213"/>
      <c r="DA80" s="1213"/>
      <c r="DB80" s="1213"/>
      <c r="DC80" s="1213"/>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L5TdNFbIfIzjHjVrcYjUhP4uQc8tM58hcbgCmZeeOjmtPZbglPLP+dVMH2I5ToO2SMVpoHqmjJXe1Ab8/OqwRw==" saltValue="QUq0gCZjy8Sy6pyN6Dn6d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Hgm1r+2Ur1Oo9ttjnFBCQyiZ9p7kg48bFuSB8nMCYTtqL8zTjc6r1Id72IAMgu1pzFXBhLDFwZdW37e2BO5deA==" saltValue="VgVKwyeUd7EhnhOb1Ig/8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6uEyt9TKY7Nm+ZNoswT/jv3mtZkGHigMRaMoBnX7WMcJ4zZ5OD3UKKPFLQXncA10p4W1ivpU72NTO4gGoLvHPw==" saltValue="VMdEo7T2GWAi8d2Mrxw17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2024-09-09T23:47:55Z</cp:lastPrinted>
  <dcterms:created xsi:type="dcterms:W3CDTF">2024-07-29T10:04:14Z</dcterms:created>
  <dcterms:modified xsi:type="dcterms:W3CDTF">2024-09-10T04:27:35Z</dcterms:modified>
  <cp:category/>
</cp:coreProperties>
</file>